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Rosie\Downloads\"/>
    </mc:Choice>
  </mc:AlternateContent>
  <xr:revisionPtr revIDLastSave="0" documentId="8_{416116A5-C28C-4036-9018-F924E7752A09}" xr6:coauthVersionLast="47" xr6:coauthVersionMax="47" xr10:uidLastSave="{00000000-0000-0000-0000-000000000000}"/>
  <bookViews>
    <workbookView xWindow="28680" yWindow="855" windowWidth="29040" windowHeight="15840" tabRatio="607" xr2:uid="{00000000-000D-0000-FFFF-FFFF00000000}"/>
  </bookViews>
  <sheets>
    <sheet name="Email"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1" i="4" l="1"/>
  <c r="J151" i="4" s="1"/>
  <c r="I152" i="4"/>
  <c r="J152" i="4" s="1"/>
  <c r="I84" i="4"/>
  <c r="I83" i="4"/>
  <c r="J83" i="4" s="1"/>
  <c r="J128" i="4"/>
  <c r="J2" i="4"/>
  <c r="J154" i="4" l="1"/>
  <c r="J153" i="4"/>
  <c r="I150" i="4"/>
  <c r="J150" i="4" s="1"/>
  <c r="J147" i="4"/>
  <c r="I146" i="4"/>
  <c r="J146" i="4" s="1"/>
  <c r="I145" i="4"/>
  <c r="J145" i="4" s="1"/>
  <c r="I144" i="4"/>
  <c r="J144" i="4" s="1"/>
  <c r="I143" i="4"/>
  <c r="J143" i="4" s="1"/>
  <c r="I142" i="4"/>
  <c r="J142" i="4" s="1"/>
  <c r="I141" i="4"/>
  <c r="J141" i="4" s="1"/>
  <c r="J115" i="4"/>
  <c r="J62" i="4"/>
  <c r="J50" i="4"/>
  <c r="J4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21" authorId="0" shapeId="0" xr:uid="{5EE240C2-481C-4606-A351-4A103F6CEF5B}">
      <text>
        <r>
          <rPr>
            <sz val="10"/>
            <color rgb="FF000000"/>
            <rFont val="Arial"/>
            <family val="2"/>
            <scheme val="minor"/>
          </rPr>
          <t>@bwuthrich@wfrc.org @hugh@wfrc.org Nathan with Riverton please also add to TAP request
_Assigned to Ben Wuthrich_
	-Megan Townsend</t>
        </r>
      </text>
    </comment>
  </commentList>
</comments>
</file>

<file path=xl/sharedStrings.xml><?xml version="1.0" encoding="utf-8"?>
<sst xmlns="http://schemas.openxmlformats.org/spreadsheetml/2006/main" count="1554" uniqueCount="485">
  <si>
    <t>Select Program(s)</t>
  </si>
  <si>
    <t>Project Name</t>
  </si>
  <si>
    <t xml:space="preserve">Project Location </t>
  </si>
  <si>
    <t>Estimated Project Cost</t>
  </si>
  <si>
    <t>Funds Requested</t>
  </si>
  <si>
    <t>Local Match</t>
  </si>
  <si>
    <t>Brief Project Description</t>
  </si>
  <si>
    <t>Davis, Weber</t>
  </si>
  <si>
    <t>Roy, Ogden, and Riverdale</t>
  </si>
  <si>
    <t>MIDA, UTA, UDOT, UP Railroad</t>
  </si>
  <si>
    <t>WFRC: Transportation Alternatives Program (FY2026)</t>
  </si>
  <si>
    <t>3-Gate Trail (2 county rail to trail project)</t>
  </si>
  <si>
    <t>Weber County - Rail trail</t>
  </si>
  <si>
    <t>Funding for Economic Impact/Feasibility study for the 3-Gate Trail project.</t>
  </si>
  <si>
    <t>Weber</t>
  </si>
  <si>
    <t>Uintah City and South Ogden City</t>
  </si>
  <si>
    <t>None</t>
  </si>
  <si>
    <t>Combe Road Pathway- 10' wide street-adjacent paved multi-use pathway, approximately 2 miles long.</t>
  </si>
  <si>
    <t xml:space="preserve">Combe Road </t>
  </si>
  <si>
    <t xml:space="preserve">Design and construct a 10' multi-use pathway along Combe Road. Combe Road was built as a narrow rural road without pedestrian facilities, but subsequent development in the Uintah Highlands area over the years has led to the need for active transportation accommodations along the it. It is currently used by runners, cyclists, and as a route for school children for a part. It is a winding country road that drivers tend to speed on. Moving nonmotorized travelers to a side pathway will provide a safer, more efficient, and community-oriented street. </t>
  </si>
  <si>
    <t>Salt Lake</t>
  </si>
  <si>
    <t>Midvale</t>
  </si>
  <si>
    <t>WFRC: Transportation and Land Use Connection (FY2025)</t>
  </si>
  <si>
    <t>Midvale Parks &amp; Open Space Master Plan</t>
  </si>
  <si>
    <t>Midvale (Citywide)</t>
  </si>
  <si>
    <t>Riverton</t>
  </si>
  <si>
    <t>n/a</t>
  </si>
  <si>
    <t>WFRC: Carbon Reduction Program (FY2026)</t>
  </si>
  <si>
    <t>Electric Vehicle Charging Stations</t>
  </si>
  <si>
    <t>Riverton City Hall parking area 12830 South Redwood Road</t>
  </si>
  <si>
    <t xml:space="preserve">The parking areas near Riverton City Hall also provides parking for the Riverton Senior Center and the Salt Lake County Library Riverton location. With the high traffic created by these three facilities, the shared parking of this destination is an ideal location to install four electric vehicle charging stations. </t>
  </si>
  <si>
    <t>Riverton City Transportation Master Plan</t>
  </si>
  <si>
    <t>Riverton City</t>
  </si>
  <si>
    <t>Riverton City’s transportation master plan was last updated in 2005. Though many of the existing written sections may be re-used, the master plan does need to be updated to reflect the current built infrastructure and to better connect the plan to Riverton’s and surrounding community’s land uses.</t>
  </si>
  <si>
    <t>Update to Riverton City’s Active Transportation Plan</t>
  </si>
  <si>
    <t xml:space="preserve">Riverton City’s active transportation plan was completed over 5 years ago. While many of the priority projects have been completed, the update will better identify local hubs and re-prioritize existing and newly developed projects. </t>
  </si>
  <si>
    <t xml:space="preserve">South Jordan </t>
  </si>
  <si>
    <t>WFRC: Congestion Mitigation and Air Quality (FY2030)</t>
  </si>
  <si>
    <t>Paved Pedestrian Trail along a segment of the Utah Lake Distribution Canal</t>
  </si>
  <si>
    <t>Along the ULD Canal from 11800 South to 12600 South</t>
  </si>
  <si>
    <t>This regional active transportation corridor is the next step in creating high level active transportation facilities across Riverton. The trail will be a 10-foot to 12-foot wide asphalt paved trail with controlled street crossings and appropriate signage and infrastructure.</t>
  </si>
  <si>
    <t>WFRC: Surface Transportation Program (FY2030)</t>
  </si>
  <si>
    <t>Replace 40 Deficient ADA Ramp Assemblies</t>
  </si>
  <si>
    <t>Riverton City has completed an inventory of deficient ADA ramps and sidewalks. This funding will be used to provide a better pedestrian experience in the City by replacing 40 deficient ADA ramp assemblies located in the City.</t>
  </si>
  <si>
    <t>Davis</t>
  </si>
  <si>
    <t>Clearfield City</t>
  </si>
  <si>
    <t>Clearfield City Transportation Master Plan</t>
  </si>
  <si>
    <t>55 South State Street, Clearfield, UT 84015</t>
  </si>
  <si>
    <t xml:space="preserve">Clearfield City is seeking assistance in the creation of the Clearfield City Transportation Master Plan. A transportation plan of this sort has never been undertaken in Clearfield City as most plans of the past have considered streets and single-occupancy vehicles as the basis of the plan. The proposed Clearfield City Transportation Master Plan aims to address streets and their classifications, active transportation with an emphasis on implementing the recommendations of the North Davis Active Transportation Implementation Plan, new transportation routes and connections, necessary bridge improvements, signal improvements and public transportation. This plan is to be the combination of many efforts to address the diverse modes of transportation needed in Clearfield to support an increasingly diverse and urban population. By addressing these many transportation elements and how they are connected (i.e. street classifications and active transportation) Clearfield will plan for necessary elements of the transportation network that ties together all of the land uses in the City. As another effort to addressing the needs of urban and suburban growth in the City this plan amongst others is about making Clearfield as a place where people want to be.  </t>
  </si>
  <si>
    <t>N/A</t>
  </si>
  <si>
    <t>Davis County General Plan Update</t>
  </si>
  <si>
    <t>Davis County, Farmington, Utah</t>
  </si>
  <si>
    <t>Draper</t>
  </si>
  <si>
    <t>Fort Street; 13200 S to 13800 S</t>
  </si>
  <si>
    <t xml:space="preserve">Fort Street, Draper </t>
  </si>
  <si>
    <t>Reconstruct and widen Fort Street to a 2-lane 66' Minor Collector. Includes adding curb, gutter, park strip &amp; sidewalk.</t>
  </si>
  <si>
    <t>Centerville</t>
  </si>
  <si>
    <t>1250 West 200 North to West Bountiful City Limit</t>
  </si>
  <si>
    <t>1250 West 200 North to 100 South</t>
  </si>
  <si>
    <t>Street reconstruction with 8" of base course and 4" new asphalt</t>
  </si>
  <si>
    <t>Porter Lane Multi-Use Trail; 400 West to Main Street</t>
  </si>
  <si>
    <t>400 South 400 West to Main St</t>
  </si>
  <si>
    <t xml:space="preserve">Install shared use path along south side of Porter Lane (400 S), from 400 West to Main Street					</t>
  </si>
  <si>
    <t>Farmington</t>
  </si>
  <si>
    <t>SR-106 (200 East) Improvements</t>
  </si>
  <si>
    <t>SR-106 (200 East), Glovers Lane to Lund Lane</t>
  </si>
  <si>
    <t>Construct curb, gutter, asphalt extensions, sidewalk, drainage improvements along 200 East.</t>
  </si>
  <si>
    <t>SR-106 (Main Street)</t>
  </si>
  <si>
    <t>SR-106 (Main Street) Park Lane to Shepard Lane</t>
  </si>
  <si>
    <t xml:space="preserve">Widen the road by purchasing right of way and installing curb, gutter, sidewalk, asphalt, and storm drain infrastructure. </t>
  </si>
  <si>
    <t>WACOG, West Haven</t>
  </si>
  <si>
    <t>2550 South Phase 2</t>
  </si>
  <si>
    <t>2550 South from 4300 West to 4700 West</t>
  </si>
  <si>
    <t>Widen the existing two lane road to a three lane road</t>
  </si>
  <si>
    <t>none</t>
  </si>
  <si>
    <t>Road Safety Improvement study for WC School District expansion in West Weber</t>
  </si>
  <si>
    <t>Centered at 4300w and 2200s</t>
  </si>
  <si>
    <t xml:space="preserve">The project funding would for redesign of the roads and intersections connected to and surrounding the new Taylor High School at approx. 4300 W. 2200 South in West Weber county. It would also provide design recommendations for safety improvements and alternative transportation options. </t>
  </si>
  <si>
    <t>Bountiful</t>
  </si>
  <si>
    <t>Woods Cross, North Salt Lake</t>
  </si>
  <si>
    <t>Parkin Overpass Bridge Replacement</t>
  </si>
  <si>
    <t xml:space="preserve">Approximate address is 2000 S 300 W  (where SR-68 crosses over US-89) </t>
  </si>
  <si>
    <t>This project would replace the 88 yr old overpass and improve US-89 by constructing much needed roadway improvements.</t>
  </si>
  <si>
    <t>Tooele</t>
  </si>
  <si>
    <t>Stockton</t>
  </si>
  <si>
    <t>General Plan for Stockton Town</t>
  </si>
  <si>
    <t>Stockton General Plan for Growth</t>
  </si>
  <si>
    <t>Stockton Town</t>
  </si>
  <si>
    <t>General Plan Update and Code Amendment for Future Growth</t>
  </si>
  <si>
    <t>Pioneer Road (1630 E to Highland Drive)</t>
  </si>
  <si>
    <t>Pioneer Road Draper, UT</t>
  </si>
  <si>
    <t>Reconstruct and widen to 2-lane residential minor collector (61' total width). Steep grades and tight conditions will require substantial retaining walls.</t>
  </si>
  <si>
    <t>Murray</t>
  </si>
  <si>
    <t>5600 South; 900 East to 1300 East</t>
  </si>
  <si>
    <t>This project is to create a uniform corridor with new pavement, curb and gutter, sidewalk, and storm drainage on 5600 South from 900 East to 1300 East. Irrigation and power line relocation will also be needed to complete the project. This segment has a minimum right-of-way width of 66-feet and will attempt to largely work within the existing right-of-way. The north side of the alignment currently has an open ditch that will be piped and the south side lacks continuous sidewalk. The project is estimated to cost approximately $8.6 million and WFRC funded $5,065,816 of this total in 2022. Murray intends to request $2.8 million dollars for a total of $7,865,916.00 contribution from the 2022 and 2024 STP.</t>
  </si>
  <si>
    <t>Pleasant View City</t>
  </si>
  <si>
    <t>Weber Area Council of Governments, M&amp;S Holdings, and prospective participation by other development groups</t>
  </si>
  <si>
    <t>Master Plan for Skyline Drive Corridor and Residential Community Connections</t>
  </si>
  <si>
    <t xml:space="preserve">This project consists of completing a master plan to proactively address and accommodate the completion of the Skyline Drive project, a planned, major regional corridor, and to coordinate surrounding and connecting roadways and developments for moderate-income housing. This plan will include long-range projections as well as public outreach efforts in working with residents to solidify a plan that matches the city's desired characteristics while proactively and strategically accommodating new growth and improved and expanded roadway infrastructure to serve this area along with the general populace. </t>
  </si>
  <si>
    <t>General Plan Update</t>
  </si>
  <si>
    <t xml:space="preserve">Pleasant View recognizes the pressing need to update our outdated general plan to better align with our evolving demographic, environmental, and economic landscape. Our existing general plan was crafted in 2002 and updated in 2017, with minor revisions since. The Plan no longer adequately addresses our current challenges and opportunities. To facilitate this plan update, we are requesting funding assistance. This financial support would enable us to conduct a thorough needs assessment, engaging our community through various channels, and collecting vital data to identify present requirements and anticipate future ones. The proposed update aims to craft a forward-thinking, inclusive vision and set of policies that address housing demands, infrastructure enhancements, water-wise goals, and equitable land use strategies. The completion of this project will effectively equip our community for sustainable growth and development, ensuring that our general plan remains a relevant and valuable tool for guiding our collective future. This serves to benefit our community along with others in the nearby region. </t>
  </si>
  <si>
    <t>West Jordan City</t>
  </si>
  <si>
    <t>4800 West Striping of buffered bike lanes</t>
  </si>
  <si>
    <t>4800 West from Copper Hills Pkwy to 9000 South</t>
  </si>
  <si>
    <t>Stripe 5,300 lf of a 4-inc, 6-inch, and chevron white solid lines along 4800 West. When completed, the buffer bike lanes will connect to existing bike lanes along 4800 West (north and south), Copper Hills Pkwy, and 9000 South. Bike lanes are used as a regional alternate form of transportation, and the proposed striping will improve the biker's safety.</t>
  </si>
  <si>
    <t>5600 West striping of buffered bike lanes</t>
  </si>
  <si>
    <t>5600 West from 7800 South to 9000 South</t>
  </si>
  <si>
    <t>Stripe 7,700 linear feet of 4-inch, 6-inch, and chevron white solid lines along 5600 West. When completed, the buffer bike lanes will connect to existing bike lanes along 5600 West, 7800 South, Copper Hills Pkwy, and 9000 South. Bike lanes are a regional alternate transportation, and the proposed striping will improve the biker's safety.</t>
  </si>
  <si>
    <t>West Jordan</t>
  </si>
  <si>
    <t>1300 West; 6600 South to 7800 South (Phase 3)</t>
  </si>
  <si>
    <t>7000 South &amp; 1500 West Pedestrian Bridge</t>
  </si>
  <si>
    <t>Requesting a Board Modification:
West Jordan City is looking to install a pedestrian bridge over 7000 South between 1400 West and 1500 West. Installation of the bridge will improve safety and remove potential conflicts between vehicles and pedestrians by allowing them to cross on separated facilities. The pedestrian bridge has been long-awaited and will benefit multiple groups in the surrounding community, including Heartland Elementary school students, West Jordan Middle school students, and those that utilize the Heartland Elementary afterschool activity program and the summer meal program.  The project has received a vast amount of public comment and interest</t>
  </si>
  <si>
    <t>Salt Lake City</t>
  </si>
  <si>
    <t>Utah Transit Authority; The University of Utah</t>
  </si>
  <si>
    <t>200 South/President's Circle Mobility Hub</t>
  </si>
  <si>
    <t>1300 East 200 South, Salt Lake City, UT</t>
  </si>
  <si>
    <t>The 200 South / President’s Circle Mobility Hub occupies the full right-of-way of 200 South between 1300 East and University Street. This hub is adjacent to The University of Utah's historic President's Circle and is intended to create an enhanced pedestrian environment with safety improvements and supportive multimodal opportunities. The primary purpose of this mobility hub is to serve as a passenger transfer point, including between UTA buses and university shuttles. The mobility hub will also include bike/scooter share areas or stations, a ride hailing area, and safety improvements such as curb extensions and protected intersections. This transit-focused project will complement the reconstruction of University Street for which Salt Lake City is requesting STP funding.</t>
  </si>
  <si>
    <t>Salt Lake City Intersections to Roundabouts Pilot Program</t>
  </si>
  <si>
    <t>Sunnyside Ave at Crestview Drive, Salt Lake City, UT</t>
  </si>
  <si>
    <t>Salt Lake City will initiate a pilot program to convert traffic signals and/or stop-controlled intersections to single-lane roundabouts as strategies to reduce traffic congestion, mobile source emissions, and air pollution. A key intersection will be converted from existing traffic control to a roundabout. A final location will be selected prior to the full application based on available right-of-way, appropriate traffic volumes, and/or aging signal infrastructure that needs replacement. The most likely candidate is Sunnyside Avenue at Crestview Drive, in the vicinity of Hogle Zoo. Another candidate is 1300 East / 300 South, which has an aged span-wire traffic signal.</t>
  </si>
  <si>
    <t>Utah Transit Authority; University of Utah</t>
  </si>
  <si>
    <t>GREENbike Capital Care: Stations and e-bikes</t>
  </si>
  <si>
    <t>Salt Lake City between 800 North and 2100 South; 1200 West and 700 East https://greenbikeutah.bcycle.com/station-map</t>
  </si>
  <si>
    <t>GREENbike is at a point in its evolution where the initial investments in bikes and stations show the signs of intense public use over the past 10+ years. Some stations need a comprehensive overhaul or replacement of some of the docks. This service may require the stations to be removed and sent back to the manufacturer, as it is beyond the knowledge and skills of the local maintenance staff. In some cases, it may make more sense to replace the legacy stations with the latest model. E-bikes have come of age in the past few years, and there is a strong demand for e-bikes to replace worn out conventional bikes, systemwide. This funding will be used to rehabilitate existing bike stations and bikes so that they can continue to serve the downtown public in sustainable travel for years to come.</t>
  </si>
  <si>
    <t>GREENbike Expansion</t>
  </si>
  <si>
    <t>Salt Lake City https://greenbikeutah.bcycle.com/station-map</t>
  </si>
  <si>
    <t>This project requests funds to expand GREENbike to serve additional neighborhoods in Salt Lake City, with new stations and bikes. GREENbike has recently been expanding westward into Glendale, Poplar Grove, and Rose Park. There is also a need to continue east to serve the East Central community and the University of Utah. Specific locations for stations will be chosen to complement investments programmed in the intervening years. Three years of operational funds for the new stations are included in this request.</t>
  </si>
  <si>
    <t>The University of Utah South Campus Mobility Hub</t>
  </si>
  <si>
    <t>1801 South Campus Drive, Salt Lake City, UT</t>
  </si>
  <si>
    <t>The South Campus Mobility Hub occupies a portion of the block containing the Turpin University Services Building (USB) and is bound by South Campus Drive and Campus Center Drive. This hub is adjacent to the Huntsman Center, South Campus TRAX Station, and the Institute Building, and is in proximity to the Veterans Affairs Medical Center. It will be developed in multiple phases and is eventually envisioned to include housing and retail venues with a planning level cost in 2020 more than $22 million. This application will focus on phasing the early needs for transportation facilities that are just one part of the hub’s offerings. The South Campus Mobility Hub will ultimately include mid-block crossings from the TRAX station, a widened streetside boarding plaza serving bus / shuttle stops, an electric bus charging station, bus fueling area, multi-use paths connecting to the hub, bike / scooter share, and an operator’s layover facility / End-Of-Line.</t>
  </si>
  <si>
    <t>700 East City Arterial Reconstruction</t>
  </si>
  <si>
    <t>700 East (South Temple to 400 South) Salt Lake City, UT</t>
  </si>
  <si>
    <t>Salt Lake City owns four blocks of 700 East just north of 400 South. These blocks endure heavy traffic of around 38,000 AADT. This segment of 700 East is essentially a continuation of the Utah Department of Transportation’s SR-71, which is heavily used by motorists traveling from Interstate 80 to downtown Salt Lake City; The University of Utah; Avenues residential neighborhood; and many residential, commercial, and religious destinations in the area. This project will provide needed reconstruction with removal and replacement of the pavement, curb, and gutter, along with sidewalk, drainage, and pedestrian safety improvements. Bike lanes and transit stops will be integrated per Salt Lake City's Complete Streets ordinance. This wide street is estimated to cost more than $2.5 million per standard Salt Lake City block to reconstruct.</t>
  </si>
  <si>
    <t>University Street &amp; 200 South-Reconstruction for Transit &amp; Active Transportation</t>
  </si>
  <si>
    <t>University Street (South Temple to 400 South), Salt Lake City 200 South (University St. to 1300 East), Salt Lake City</t>
  </si>
  <si>
    <t>This project will reconstruct and transform segments of two city streets located immediately adjacent to The University of Utah Campus near President’s Circle. The reconstruction will add a physically separated bikeway, improve pedestrian crossings and connectivity, and construct foundational infrastructure for the Transit Hub. The overall condition of all of street blocks included in this project is “poor.” University Street from South Temple to 400 South is in poor condition, as is the block of 200 between University Street and 1300 East. This same area is identified in multiple plans for a transit hub combined with UTA end-of-line facility. The project may be refined for the full application to concentrate on the extent most in need of multi-modal transformational change. Further refinement will occur through the Transportation and Land Use Connection-funded circulation plan for the area.</t>
  </si>
  <si>
    <t>800 East Neighborhood Byway/1300 South and/or 1700 South crossings</t>
  </si>
  <si>
    <t>800 East and 1700 South intersection, Salt Lake City, UT</t>
  </si>
  <si>
    <t>Salt Lake City has embarked on an incremental approach to the 800 East Neighborhood Byway, a project that will ultimately connect the Avenues residential neighborhood south to Millcreek and beyond. Following on an initial investment of traffic calming measures on 800 East between 1300 South and 1700 South, this project will construct one or more crossings to extend the project. This may include 1300 South and/or 1700 South. Both are two-lane streets with a steady flow of relatively high-speed traffic, particularly at peak hours. Deep gutters along 1700 South that intermittently carry irrigation water can be an additional challenge for those walking and bicycling to avoid getting wet feet. This project will improve the intersection for more comfortable gaps in traffic for all-ages bicycling (such as children bicycling to school), and improve the geometry of the intersection by changing drainage and curb locations.</t>
  </si>
  <si>
    <t>500 South and 600 South Grand Boulevards Concept Development</t>
  </si>
  <si>
    <t>500 South (600 West to 700 East) 600 South (600 West to 700 East)</t>
  </si>
  <si>
    <t>500 South and 600 South in Salt Lake City are the two one-way streets forming a couplet, with strong vehicular travel demand on and off Interstate 15. From west to east, these streets transition from literal freeway on- and off-ramps to high-speed surface streets, and eventually to lower-volume residential streets east of 700 East. For years, the western sections of these streets have sported auto-centric businesses, such as car rentals, auto glass replacement, self-storage units, warehouses, car dealerships, and hotels / motels. These types of businesses inhabit simple, single-story, buildings and offer wares that can be recognized by motorists traveling at 40 mph. Now, however, this southern boundary of Salt Lake City’s downtown is seeing redevelopment with apartment buildings, restaurants, and other services replacing the single-story buildings. Local businesses and in-fill developers see these streets as critical to their success. 500 South and 600 South form the edges of the downtown Central Business District, the Granary District, and Station Center, and serve as transportation barriers to people walking, bicycling, or driving. These streets are frequently crossed by unhoused populations accessing services in the western part of downtown – locations where these streets have higher speed traffic. There have been multiple pedestrian fatalities from automobile crashes in this area. 500 South and 600 South will need to continue to carry large volumes of east-west traffic, while also serving those who cross north-south and access the new destinations along the side of the streets. Collaboration with the Utah Department of Transportation during the Salt Lake City Streets Typologies project arrived at a highly conceptual design for these one-way thoroughfares (grand boulevards). This project will further the Typologies project approach by documenting and supporting the changing land use and completing concept reports and cost estimates to facilitate the future transformation of the streets over the next five to eight years.</t>
  </si>
  <si>
    <t>Greater Avenues Community Council; East Central Community Council</t>
  </si>
  <si>
    <t>South Temple: Better Connections for a Great Street</t>
  </si>
  <si>
    <t>South Temple Street in Salt Lake City is on the national short list of Great Streets. It has been recognized by the American Planning Association as one of 303 Great Places in America, lauding South Temple’s historic residential mansions, sidewalks lined with mature trees, and mixed-use development. But the street itself, originally dirt and now cast in concrete, presents an auto-centric barrier to those who wish to travel between the small-block grid of the Avenues residential neighborhood to the north, and the standard large-block grid of the rest of Salt Lake City to the south. The transition between grid systems results in offset or skewed intersections; lack of clarity over who has the right-of-way at several locations; challenging, unprotected connections for people walking or bicycling; and unique intersection designs not seen elsewhere in the area. The streetscape might be better designed to frame the historic buildings for those walking or bicycling, or particular attention paid to key destinations (businesses, schools, churches, or civic buildings) that beckon from one side of the street or the other. This project will focus on defining safe and convenient transportation crossings of the Great Street, while enhancing and supporting the street’s historic character and existing land uses. The project will also integrate approaches to traffic flows between downtown and The University of Utah and solidify the design for the Green Loop connection between State Street and 200 East.</t>
  </si>
  <si>
    <t>Ogden</t>
  </si>
  <si>
    <t>UDOT (Possible)</t>
  </si>
  <si>
    <t>2nd Street Reconstruction Phase 2</t>
  </si>
  <si>
    <t>2nd Street: Wall Ave to Washington Blvd</t>
  </si>
  <si>
    <t>The project proposes to widen 2nd St between Wall Av and Washington Bv.  The project seeks to resolve: Increase separation between on street parking and travelled lanes, Install right turn pockets to improve capacity and safety, Add pavement width to install TWLTL- which will improve capacity and reduce rear end accidents, Modernize sidewalk on both sides of 2nd St serving transit users, general public and school age pedestrians, Improve intersection alignments and remove antiquated storm drain inlets and Install better street lighting to increase visibility of vulnerable roadway users.</t>
  </si>
  <si>
    <t>1300 West (13000 South -13700 South) Complete Street</t>
  </si>
  <si>
    <t xml:space="preserve">1300 West was re-constructed between 12600 South and ~13000 South a few years ago. The project included adding bike lanes and consistent sidewalks. This project will continue the re-construction of this complete street by adding bike lanes and connecting/rebuilding existing sidewalk segments so there are consistent pedestrian facilities. </t>
  </si>
  <si>
    <t>Kaysville</t>
  </si>
  <si>
    <t>Kaysville City Center Small Area Plan</t>
  </si>
  <si>
    <t>Kaysville City</t>
  </si>
  <si>
    <t>Roy City</t>
  </si>
  <si>
    <t>4300 West 6000 South Roundabout</t>
  </si>
  <si>
    <t>Intersection of 4300 West and 6000 South</t>
  </si>
  <si>
    <t>The proposed project includes the construction of a roundabout at the intersection of  4300 West and 6000 South. This busy intersection connects multiple cities in Weber and Davis Counties. The project will include property acquisition, roadway improvements, sidewalks, bicycle facilities, drainage, and lighting improvements.</t>
  </si>
  <si>
    <t>3100 West Sidewalk Project</t>
  </si>
  <si>
    <t>3100 West between 4800 South and 6000 South</t>
  </si>
  <si>
    <t>6000 South Roundabout</t>
  </si>
  <si>
    <t>Intersection of 6000 South and 3100 West</t>
  </si>
  <si>
    <t>Layton City</t>
  </si>
  <si>
    <t>Layton Parkway Corridor Signalization Project</t>
  </si>
  <si>
    <t>Layton Parkway</t>
  </si>
  <si>
    <t>West Hill Field Road Widening: 2700 West to 3200 West</t>
  </si>
  <si>
    <t>West Hill Field Road</t>
  </si>
  <si>
    <t>Ogden City GreenBike Share Expansion</t>
  </si>
  <si>
    <t>Various Locations throughout Ogden</t>
  </si>
  <si>
    <t>North Ogden</t>
  </si>
  <si>
    <t>North Ogden Canal Trail Crossing Improvements</t>
  </si>
  <si>
    <t>North Ogden Canal: 1050 E., 3100 N., 2750 N. Mountain Road</t>
  </si>
  <si>
    <t xml:space="preserve">Crossing enhancements to include pedestrian push button lights as well as concrete extensions, bulb-outs, and traffic calming devices at the major crossings of a regional canal trail that provides multi-modal access between Pleasant View, North Ogden, and Ogden City. </t>
  </si>
  <si>
    <t>Hooper</t>
  </si>
  <si>
    <t>5500 West Final Segment</t>
  </si>
  <si>
    <t xml:space="preserve">Along 5500 W in Hooper between 5500 S to 4200 S </t>
  </si>
  <si>
    <t>Road widening project along 5500 West</t>
  </si>
  <si>
    <t>Along 5500 W in Hooper between 5500 S to 4200 S</t>
  </si>
  <si>
    <t>South Ogden City</t>
  </si>
  <si>
    <t>40th Street Riverdale to Washington</t>
  </si>
  <si>
    <t>40th Street between Riverdale Road and Washington Boulevard</t>
  </si>
  <si>
    <t>Cottonwood Heights</t>
  </si>
  <si>
    <t>Fort Union Blvd. Roadway &amp; Cycle Track Project</t>
  </si>
  <si>
    <t>Fort Union Blvd - 1300 East to Union Park Ave.</t>
  </si>
  <si>
    <t>This project is located on Fort Union Boulevard between Union Park Ave and 1300 East. The project will reconstruct portions of the right of way to accommodate separated bike facilities on both sides of the road using curbing and park strips. The project is part of the Mid-Valley Active Transportation plan and will be funded through STP, TAP, and/or CRP portion of the TIP</t>
  </si>
  <si>
    <t>Danish Road Sidewalk Project</t>
  </si>
  <si>
    <t>Danish Road - 8376 S to 8400 S &amp; 8550 S to 8625 S</t>
  </si>
  <si>
    <t>Cottonwood Heights is proposing a sidewalk project along the west side of Danish Road between 1)8376 South and 8400 South &amp; 2)8550 South and 8625 South. The goal of this project is to increase safety for school age children and pedestrians. Currently, significant sidewalk gaps exist on the west of the roadway.  The project will be funded through Transportation Alternatives Program (TAP) portion of the TIP.</t>
  </si>
  <si>
    <t>Clinton</t>
  </si>
  <si>
    <t>Davis County</t>
  </si>
  <si>
    <t>2300 North: Cranefield Road to 4500 West</t>
  </si>
  <si>
    <t>2300 North from Cranefield Road to 4500 West</t>
  </si>
  <si>
    <t xml:space="preserve">The project includes the realignment and widening of 2300 North from the Cranefield Road roundabout in Clinton City to 4500 West in unincorporated Davis County. This project includes the installation of curb, gutter, and sidewalk along the roadway and the elimination of a dangerous sharp curve. 2300 North is on the functional classification map as a major collector.  </t>
  </si>
  <si>
    <t>UDOT</t>
  </si>
  <si>
    <t>2050 North Pedestrian Underpass</t>
  </si>
  <si>
    <t xml:space="preserve">2050 North Trail across 2000 West </t>
  </si>
  <si>
    <t xml:space="preserve">The project includes the installation of a grade separated crossing to connect the 2050 North trail on either side of 2000 West. The 2050 North trail is a regionally significant trail which is currently divided by the 2000 West roadway. The city would like to include the installation of the underpass as part of the UDOT 2000 West widening project.    </t>
  </si>
  <si>
    <t>1300 North and 1500 West Improvements</t>
  </si>
  <si>
    <t>1300 North from 1285 W to 1500 W, and 1500 West from 1230 N to 1750 N</t>
  </si>
  <si>
    <t xml:space="preserve">The project will include reconstructing and widening of 1300 North from 1000 West to 1500 West in Clinton City. This project will include the installation of curb, gutter, and sidewalk along sections of the roadway.  This project will connect onto a funded CMAQ project to construct a roundabout at 1500 West.  The project has been previously funding for $2,000,000.  We are requesting another $1,000,000 to complete the project.  1300 North is on the functional classification map as a minor collector.  </t>
  </si>
  <si>
    <t>South Jordan</t>
  </si>
  <si>
    <t>4000 W Capacity Improvement</t>
  </si>
  <si>
    <t>4000 W (11200 S to 9400 S)</t>
  </si>
  <si>
    <t>Jordan River Bridge</t>
  </si>
  <si>
    <t>10200 S 600 W</t>
  </si>
  <si>
    <t>Porter Rockwell Trail</t>
  </si>
  <si>
    <t>In the vicinity of the Trax Blue Line within Midvale City boundaries.</t>
  </si>
  <si>
    <t>This project would be for a feasibility study to continue the Porter Rockwell trail from Sandy through Midvale City to Murray City. This is an important connection for a Regional Facility. Members of the Trails Division at UDOT suggested pursuing this trail to complete the northern portion of the Porter Rockwell Trail.</t>
  </si>
  <si>
    <t>West Valley City / Magna</t>
  </si>
  <si>
    <t>7200 West Reconstruction</t>
  </si>
  <si>
    <t>7200 West - 4100 South to Copper Hills Dr</t>
  </si>
  <si>
    <t>Reconstruct existing pavement, adding bike lanes, sidewalk and street lights.</t>
  </si>
  <si>
    <t>West Valley City / Taylorsville</t>
  </si>
  <si>
    <t>3900 South Improvements</t>
  </si>
  <si>
    <t>3900 South - Redwood Rd. to Jordan River</t>
  </si>
  <si>
    <t>Mill/Overlay existing pavement, adding bike lanes, sidewalk and street lights.</t>
  </si>
  <si>
    <t>3900 South Bike Lanes</t>
  </si>
  <si>
    <t xml:space="preserve">3900 South </t>
  </si>
  <si>
    <t>West Valley City</t>
  </si>
  <si>
    <t>1300 West Widening</t>
  </si>
  <si>
    <t>1300 West - 3300 South to 3900 South</t>
  </si>
  <si>
    <t>Addition of sidewalk and bike lanes with some roadway widening.</t>
  </si>
  <si>
    <t>1300 West Bike Lanes</t>
  </si>
  <si>
    <t>City of North Salt Lake</t>
  </si>
  <si>
    <t>Center Street sidewalk</t>
  </si>
  <si>
    <t>Center Street (south side) from Orchard Drive to 340 East in North Salt Lake, UT</t>
  </si>
  <si>
    <t xml:space="preserve">This project entails the construction of a missing sidewalk segment on the south side of Center Street between Orchard Drive and 340 East. This sidewalk section is on a school walking route to the nearby Orchard Elementary, and is also a direct connection from a residential neighborhood to the North Salt Lake Town Center. The sidewalk will be a standard 5-foot width with a 4-foot wide park strip. </t>
  </si>
  <si>
    <t>Main Street Reconstruction (350 N to Pacific Ave)</t>
  </si>
  <si>
    <t>Main Street between 350 North and Pacific Avenue in North Salt Lake, Utah</t>
  </si>
  <si>
    <t>This project entails the reconstruction of Main Street between 350 North and Pacific Avenue in North Salt Lake. The reconstruction of this section of Main Street will complete an overhaul of the entire length of the roadway, and a major pedestrian and vehicular connection from I-15 to the city’s Town Center. This section will include the reconstruction of approximately ½ mile of roadway and the installation of 575 linear feet of missing sidewalk.</t>
  </si>
  <si>
    <t>Town Center Urban Design Standards</t>
  </si>
  <si>
    <t>City of North Salt Lake Town Center</t>
  </si>
  <si>
    <t>Since the adoption of the Town Center Master Plan in 2016, the City has had immense development pressure in the Town Center. So far, the developments have been mostly for individual parcels and the City has attempted to regulate building design standards through development agreements and a flexible Planned zoning district. However, the City would like to formally adopt urban and building design standards for a new Town Center zoning district, including the location for shared district parking. This application is to hire an urban design consultant to lay out the redevelopment of specific blocks in the Town Center in addition to creating building and streetscape design standards that are ready for codification so the City can more successfully implement the vision of the Town Center Master Plan in a uniform manner.</t>
  </si>
  <si>
    <t>Hooper Slough Trail Connection</t>
  </si>
  <si>
    <t>City of Holladay</t>
  </si>
  <si>
    <t>Highland Drive Reconstruction &amp; Complete Street Project</t>
  </si>
  <si>
    <t>Highland Drive, Arbor Lane to Van Winkle Expressway</t>
  </si>
  <si>
    <t>Highland Drive requires a complete reconstruction to address deteriorating pavement, safety concerns, drainage, and utility needs and to meet the City’s multimodal transportation goals. The project scope is informed from the Highland Drive Master Plan, Highland Drive Corridor Study, and a 2023 Traffic Analysis.</t>
  </si>
  <si>
    <t>Bike/Ped Elements of Highland Drive Reconstruction &amp; Complete Street Project</t>
  </si>
  <si>
    <t>Highland Drive requires a complete reconstruction to address deteriorating pavement, safety concerns, drainage, and utility needs and to meet the City’s multimodal transportation goals. The project will include adding pedestrian and bicyclist facilities to reduce emissions, provide more robust active transportation options, and support transit use. The project scope is informed from the Highland Drive Master Plan, Highland Drive Corridor Study, and a 2023 Traffic Analysis.</t>
  </si>
  <si>
    <t>I-215 Shared-Use AT Path</t>
  </si>
  <si>
    <t>I-215, Highland Drive to Holladay Blvd</t>
  </si>
  <si>
    <t>In 2023, Holladay conducted a TLC-funded study to evaluate right-of-way use on the north side of the I-215 corridor, from Highland Drive to Holladay Boulevard, as an active transportation (AT) path. The proposed project will include the design, engineering, right-of-way acquisition, and path construction. The project will reduce emissions, provide active transportation commuting to access jobs and services, and link regional routes for cyclists and pedestrians.</t>
  </si>
  <si>
    <t>2700 East Pedestrian Improvements, Phase II</t>
  </si>
  <si>
    <t>2700 East, Morgan Drive to Melony Drive</t>
  </si>
  <si>
    <t xml:space="preserve">The proposed project is the second phase of pedestrian improvements underway on 2700 East. The UDOT-TAP program funded the first phase. The proposed project will continue sidewalk fill-in from Morgan Drive to Melony Drive and add a new pedestrian crosswalk at Lincoln Lane. Students use 2700 East to bike and walk to Olympus High School, Morningside Elementary, and Driggs Elementary. Additionally, 2700 East provides access to UTA transit service on 3900 South (Bus Route 39) and 4500 South (Bus Route 45). </t>
  </si>
  <si>
    <t>Herriman</t>
  </si>
  <si>
    <t>6400 West New Construction from Herriman Blvd to Midas Creek</t>
  </si>
  <si>
    <t>6400 West Herriman Blvd, Herriman, UT</t>
  </si>
  <si>
    <t>New Roadway at 6400 W that will install 3 lanes, bike lanes, sidewalks, street lights, and a bridge over Midas Creek. This phase 1 of a regional connection that will connect west Herriman to South Jordan</t>
  </si>
  <si>
    <t>Porter Rockwell Blvd &amp; Rockwell Pk Ln</t>
  </si>
  <si>
    <t>New Park &amp; Ride Facility near the intersection of Porter Rockwell Blvd &amp; Rockwell Pk Ln</t>
  </si>
  <si>
    <t>Herriman City</t>
  </si>
  <si>
    <t>Improve intersection flow by installing a free right movement and dual lefts</t>
  </si>
  <si>
    <t>West Point City</t>
  </si>
  <si>
    <t>700 South Widening (4000 W to 4500 W)</t>
  </si>
  <si>
    <t>700 South (4000 W to 4500 W)</t>
  </si>
  <si>
    <t>Widen the existing narrow road to a three lane section with a center turn lane and improved intersections.</t>
  </si>
  <si>
    <t>300 North (4000 W to 4500 W)</t>
  </si>
  <si>
    <t>Millcreek</t>
  </si>
  <si>
    <t>2300 E: 3300 S to E Atkin Ave</t>
  </si>
  <si>
    <t>2000 E connects central Millcreek with the 3300 S SR #171 major arterial to Salt Lake City via an existing underpass at Interstate #80. This project will create a safer environment for all users including the reconstruction of misfunctioning curb &amp; gutter, sidewalk, ADA ramps, enhanced bus stops, storm drain, and piping an existing irrigation ditch below grade from 3300 S SR #171 to Atkin Ave. This is Phase II to the project, Phase I connects 3300 S to Siggard Dr.</t>
  </si>
  <si>
    <t>Traffic signal protected left turn phase optimization</t>
  </si>
  <si>
    <t>Citywide</t>
  </si>
  <si>
    <t>UDOT and West Jordan City own traffic signals in West Jordan. The maintenance and programming of the traffic signal phases are managed by UDOT and the Salt Lake County Public Works Department on behalf of West Jordan City. Most of the traffic signal phases are set on 120-second cycles, with 80 seconds for the EB and WB, and 40 seconds for the NB and SB movements. The left turn is set at 5 to 10 seconds protected before turning permissive. Considering these settings, the left turn movements require two to three cycles to complete. This project will study the traffic peak volume demand and recommend settings for protected left-turn movements without compromising the constant flow of the EB and WB. An optimized traffic signal network will improve flow and reduce carbon emissions.</t>
  </si>
  <si>
    <t>Fruit Heights</t>
  </si>
  <si>
    <t>gto</t>
  </si>
  <si>
    <t>1800 East Connection to Bella Vista Drive</t>
  </si>
  <si>
    <t>Fruit Heights on the East Bench</t>
  </si>
  <si>
    <t>We are looking to connect 1800 East on our bench to Bella Vista Drive in Farmington with a finished road, curb and gutter. It is about .25 miles. This road will provide better access on the bench for safety, commuters, and for alternative transportation. This stretch shows up on regional plans as the Bonneville Shoreline Trail.</t>
  </si>
  <si>
    <t>Layton</t>
  </si>
  <si>
    <t>Layton Station Apartments (Winkel Rock, LLC)</t>
  </si>
  <si>
    <t>Kay's Creek Trail: Main Street to Hawthorne Drive</t>
  </si>
  <si>
    <t>Layton City: Main Street to Hawthorne Drive</t>
  </si>
  <si>
    <t>NA</t>
  </si>
  <si>
    <t xml:space="preserve">1300 E: 3300 South to E Lorraine Dr. </t>
  </si>
  <si>
    <t xml:space="preserve">1300 East is a major North/South corridor through the East side of the Salt Lake Valley. This project will create a safer environment for all users including the reconstruction of misfunctioning curb &amp; gutter, sidewalk, ADA ramps, enhanced bus stops, and installation of new storm drain along 1300 East from 3300 South to E Lorraine Dr. </t>
  </si>
  <si>
    <t>West Weber Elementary Sidewalk Phase 1</t>
  </si>
  <si>
    <t>900 South from 4150 West to 3600 West</t>
  </si>
  <si>
    <t xml:space="preserve">Construction of sidewalk around West Weber Elementary school </t>
  </si>
  <si>
    <t>Clinton City</t>
  </si>
  <si>
    <t>Accessible, Olympics-Ready Light Rail – TRAX Vehicle Replacement Project</t>
  </si>
  <si>
    <t>All TRAX lines in SL County</t>
  </si>
  <si>
    <t>Raise FrontRunner Platforms</t>
  </si>
  <si>
    <t>FrontRunner Station Programs</t>
  </si>
  <si>
    <t>$5,000,000 each UZA</t>
  </si>
  <si>
    <t>$363,081 minimum match each UZA</t>
  </si>
  <si>
    <t>Raising a train platform for level boarding is a crucial infrastructure improvement project aimed at enhancing passenger safety, accessibility, and convenience on UTA’s Frontrunner platforms. This project involves raising existing train platforms to match the height of train doors, ensuring a seamless boarding and alighting process for all passengers, including those with mobility impairments.</t>
  </si>
  <si>
    <t>Riverdale City</t>
  </si>
  <si>
    <t>Freeway Park Drive Improvement Project</t>
  </si>
  <si>
    <t>1551 W. Freeway Park Drive (from Ritter Drive to 1500 W.)</t>
  </si>
  <si>
    <t>Roadway widening and improvements (roadway, bike path, curb, gutter, storm drain, etc.)</t>
  </si>
  <si>
    <t>Weber County</t>
  </si>
  <si>
    <t>1700 North Drainage Project</t>
  </si>
  <si>
    <t>1700 North - Fruitland Drive to Washington Blvd</t>
  </si>
  <si>
    <t>Installation of missing curb and gutter on 1700 North and sidewalk. Installation of approaches. Ditch would be piped along with road project.</t>
  </si>
  <si>
    <t>UTA New Radio System</t>
  </si>
  <si>
    <t>UTA's entire system</t>
  </si>
  <si>
    <t>$15,000,000 system wide</t>
  </si>
  <si>
    <t>$2,000,000 in each UZA</t>
  </si>
  <si>
    <t>$145,232 minimum match in each UZA</t>
  </si>
  <si>
    <t>UTA’s radio system is beyond obsolete, and while we have enough spare equipment to keep it running for maybe 5 years, it is time to work towards a modern update. This will make our whole transit system more reliable, and help with safety and security concerns in general and ahead of a future Olympic Games.</t>
  </si>
  <si>
    <t>North Ogden City</t>
  </si>
  <si>
    <t>2100 North Intersection Improvements</t>
  </si>
  <si>
    <t>2100 North - Fruitland Drive</t>
  </si>
  <si>
    <t>Installation of roundabout at the intersection of 2100 North Fruitland Drive. Project would include the purchase of some right of way at this location and improvements on 2100 North and Fruitland Drive.</t>
  </si>
  <si>
    <t>Davis-SLC Community Connector</t>
  </si>
  <si>
    <t>26-mile route throughout various cities, a lot along Highway 89</t>
  </si>
  <si>
    <t>$75,000,000 for whole project</t>
  </si>
  <si>
    <t>$5,000,000 in each UZA</t>
  </si>
  <si>
    <t>$363,081 minimum local match in each UZA</t>
  </si>
  <si>
    <t>UTA is requesting $5M from Wasatch Front Regional Council funding programs for the Davis-SLC Community Connector BRT project. The goals of the Davis-SLC Community Connector are to increase mobility, access, and corridor revitalization. The project will support local and regional land-use initiatives while also promoting economic development. The community identified the need for improved transit connections to existing rail stations, and between communities in south Davis County not served by rail. The project is currently in the environmental process. Project partners are Farmington, Centerville, Woods Cross, Bountiful, West Bountiful, North Salt Lake, Salt Lake City, UDOT, University of Utah, Wasatch Front Regional Council, UDOT, Salt Lake County, and Davis County. The Davis-SLC Connector is identified as a phase 1 project in the Wasatch Front Regional Council Long Range Transportation Plan. This project will support access to connectivity with the Davis-SLC Community Connector and other corridor major routes.</t>
  </si>
  <si>
    <t>West Jordan, West Valley, Taylorsville, Salt Lake City</t>
  </si>
  <si>
    <t>UDOT and cities</t>
  </si>
  <si>
    <t xml:space="preserve">Westside Express Operations </t>
  </si>
  <si>
    <t>5600 west from Old Bingham Road to Airport, and along North Temple to SLC</t>
  </si>
  <si>
    <t>The Westside Express (WSE) bus service proposed as the subject of this grant application constitutes the first significant transit investment in this growing area. This would help fund three years of operations.</t>
  </si>
  <si>
    <t xml:space="preserve">West Jordan </t>
  </si>
  <si>
    <t>9000 South Duck Ridge Way pedestrian bridge</t>
  </si>
  <si>
    <t>9000 South Duck Ridge Way</t>
  </si>
  <si>
    <t>9000 South is a five-lane arterial road with a projected ADT exceeding 25,000 vehicles per day. In order to keep up with the increase in traffic volume, 9000 South will connect to New Bingham Highway. The intersection will include a traffic signal. The pedestrian bridge will help mitigate the risks of crossing 9000 South to the north and access amenities including sports facilities and regional trails. It is anticipated that one house at the northeast of 9000 South Duck Ridge Way will need to be purchased for the construction of the bridge.</t>
  </si>
  <si>
    <t>Water Conservation Plan</t>
  </si>
  <si>
    <t>To update our General Plan by including a Water Conservation Element as required per recent State Legislation</t>
  </si>
  <si>
    <t>Mt. Ogden Operations and Administration Facility</t>
  </si>
  <si>
    <t>135 W 17th St, Ogden, UT 84404</t>
  </si>
  <si>
    <t>The Mt. Ogden bus facility services three counties with more than 25 routes. The Operations and Administration building has exceeded its original useful life. This project replaces the existing cramped facility with a new one that can accommodate growth of the bus system in the area through 2050. The operations and administration building will be constructed on UTA property and is adjacent to the existing maintenance bays and bus canopies.
• Conceptual space programing and planning has been completed
• UTA has budgeted enough funding for this facility to cover the required match.
• Construction of almost 19,000 square feet of building space for fixed route operations and administration functions.
• Renovates the existing facility into a repurposed building to potentially house paratransit operations.
• With Salt Lake City being considered for the 2030 or 2034 Olympic Games, the capacity to expand operations in support of service at this facility is important
• Operator retention is vital, and a facility that is adequate for their basic needs and better working conditions is needed
• Moving the operations and administration building will open space at the Mt. Ogden facility for other services such as paratransit to be co-located in one place</t>
  </si>
  <si>
    <t>Lake Point</t>
  </si>
  <si>
    <t>Initial Ordinance Creation</t>
  </si>
  <si>
    <t xml:space="preserve">Lake Point is a brand-new municipality, having incorporated in December 2022. We are working on creating our first-ever general plan and adopting the ordinances, regulations, and standards that implement that plan. We are seeking funding for this process. Financing a new city and the creation of a city code from scratch is exciting but also daunting, both practically and financially. Lake Point has currently budgeted $60,000 for the city’s legal consultant to help prepare and draft the city’s first code. This $60,000 would be the city’s local match for this funding program. Any funds we received would help us stretch our limited funds and capacity in order to develop a more complete set of codes, standards, and plans to regulate and address zoning, subdivisions, new development, transportation standards and requirements, and more. </t>
  </si>
  <si>
    <t>Box Elder</t>
  </si>
  <si>
    <t>Perry</t>
  </si>
  <si>
    <t>1200 West Roadway Widening Phase 1</t>
  </si>
  <si>
    <t>1200 West from about 1600 South to 2250 South</t>
  </si>
  <si>
    <t>This project proposes to extend 1100 West from 1100 South intersection to Perry's 1200 West Corridor. This corridor is a critical connective element, will improve north/south movement, help alleviate congestion on US-89, connects SR-315 in Willard to SR-13 in north Brigham City, and joins Wasatch Front's trail systems</t>
  </si>
  <si>
    <t>Brigham City</t>
  </si>
  <si>
    <t>1200 West Roadway Widening (Forest Street  to Industrial Way)</t>
  </si>
  <si>
    <t>1200 West from Forest Street to Industrial Way</t>
  </si>
  <si>
    <t>Widening of about a section of 1200 West between Forest Street and Industrial Way.</t>
  </si>
  <si>
    <t>1200 West Roadway Widening (Forest Street to 400 South)</t>
  </si>
  <si>
    <t>1200 West from Forest Street to 400 South</t>
  </si>
  <si>
    <t>Construction of about a one mile section of 1200 West between Forest Street and SR-91. The purpose of the project is to further the corridor between the 1100 West / SR-91 intersection and Forest Street</t>
  </si>
  <si>
    <t>1200 West Roadway Widening (SR-13 to 600 North)</t>
  </si>
  <si>
    <t>1200 West from 600 North to SR-13</t>
  </si>
  <si>
    <t>Widening of about a section of 1200 West between 600 North and SR-13</t>
  </si>
  <si>
    <t>Farr West</t>
  </si>
  <si>
    <t>3300 North Widening Phase 2</t>
  </si>
  <si>
    <t>3300 North from 2575 West and 2000 West</t>
  </si>
  <si>
    <t>1740 West</t>
  </si>
  <si>
    <t>Widening of 1740 West</t>
  </si>
  <si>
    <t>2575 West Sidewalk and Bike Lane</t>
  </si>
  <si>
    <t>2575 West from 3300 North to 2975 North</t>
  </si>
  <si>
    <t>The project will widen one side of the roadway to place a 6' wide bake lane. It also consists of constructing an asphalt path on the other side of the roadway for pedestrian use.</t>
  </si>
  <si>
    <t>Harrisville</t>
  </si>
  <si>
    <t>750 West Widening Phase 1</t>
  </si>
  <si>
    <t>750 West from West Harrisville road to US-89</t>
  </si>
  <si>
    <t>The project will improve the 750 West corridor from West Harrisville Road to US-89 from the narrow 2 lane road to the full city standard collector road.</t>
  </si>
  <si>
    <t>750 West Widening Phase 2</t>
  </si>
  <si>
    <t>750 West from 2550 North to US-89</t>
  </si>
  <si>
    <t>The project will improve the 750 West corridor from 2550 North to US-89 from the narrow 2 lane road to the full city standard collector road.</t>
  </si>
  <si>
    <t>West Harrisville Road 1200 West Roundabout</t>
  </si>
  <si>
    <t>Intersection of West Harrisville Road and 1200 West</t>
  </si>
  <si>
    <t>Construct a new roundabout at the intersection to replace the existing four-way stop.</t>
  </si>
  <si>
    <t>Redevelopment Agency of Salt Lake City (RDA), Salt Lake City, Utah Department of Transportation (UDOT), University of Utah, and Wasatch Front Regional Council</t>
  </si>
  <si>
    <t>TechLink Corridor Conceptual Design and NEPA</t>
  </si>
  <si>
    <t>Salt Lake City International Airport/Downtown Salt Lake City/Granary District/University of Utah</t>
  </si>
  <si>
    <t>Magna Metro Township</t>
  </si>
  <si>
    <t>Greater Salt Lake Municipal Services District</t>
  </si>
  <si>
    <t>8000 W Widening (Bike Lanes)</t>
  </si>
  <si>
    <t>8000 W between SR-201 Frontage and 3100S</t>
  </si>
  <si>
    <t>Emigration Canyon Metro Township</t>
  </si>
  <si>
    <t>4909 E Emigration Canyon Rd Widening</t>
  </si>
  <si>
    <t>4909 E Emigration Canyon Road</t>
  </si>
  <si>
    <t>The project purpose is to stabilize approximately 200 linear feet of an eroding slope face on Emigration Canyon Road that has increasing encroached on the roadway. The stabilization will allow for the widening of the roadway in this area to create a 5' downhill bike lane or shoulder.</t>
  </si>
  <si>
    <t>Unincorporated County - GSLMSD</t>
  </si>
  <si>
    <t>1300 E Galaxie Drive Intersection Improvements</t>
  </si>
  <si>
    <t>Intersection of Galaxie Drive (~8800 S) and 1300 E</t>
  </si>
  <si>
    <t>Make changes to median on 1300 E (either extend or remove sections) to allow safer turn movements from Galaxie Drive. May require other modifications to signage, turn lanes, etc. as determined during design.</t>
  </si>
  <si>
    <t>Sandy City</t>
  </si>
  <si>
    <t>Dimple Dell Road Bike Lane Planning &amp; Design</t>
  </si>
  <si>
    <t>Dimple Dell Road from 1700 E to Mt. Jordan Road</t>
  </si>
  <si>
    <t>Planning and design of a bike lane, sidewalk, and/or shared use path on Dimple Dell Road. This would include community involvement, full design, ROW determinations, appraisals, and preparation of related ROW documents as needed to request corridor preservation funds for future buildout.</t>
  </si>
  <si>
    <t>8425 S Sidewalk, 700 E to 745 E</t>
  </si>
  <si>
    <t>8425 S. from 700 East to 745 East, both sides of the road</t>
  </si>
  <si>
    <t>Construct curb, gutter, and sidewalk along both sides of the road. This fills a sidewalk gap in a location requested by the school district.</t>
  </si>
  <si>
    <t>Kearns Metro Township - GSLMSD</t>
  </si>
  <si>
    <t>Ped Safety Improvements, 5500 S 4420 W</t>
  </si>
  <si>
    <t>5500 S, from 4320 W to 4580 W</t>
  </si>
  <si>
    <t>Design and construct pedestrian improvements and safety features along 5500 S near South Kearns elementary school. This will likely include upgrading about 8 pedestrian ramps to be ADA compliant, adding a raised school crossing, adding reduced speed school zone, and a couple driver feedback signs.</t>
  </si>
  <si>
    <t>White City Metro Township - GSLMSD</t>
  </si>
  <si>
    <t>Larkspur Pedestrian Improvements</t>
  </si>
  <si>
    <t>Larkspur Drive from 700 East to Violet Drive</t>
  </si>
  <si>
    <t>Design and construct pedestrian safety and traffic calming features such as raised crossings, updated ped ramps, driver feedback signs, and possibly a reduced speed school zone.</t>
  </si>
  <si>
    <t>Galena Sidewalk, Sunflower to Antimony</t>
  </si>
  <si>
    <t>Galena Drive from Sunflower to Antimony, south side of road</t>
  </si>
  <si>
    <t>Design and construct sidewalk on the south side of Galena Drive from Sunflower lane to Antimony Lane.</t>
  </si>
  <si>
    <t>2810 South at 8000 W Realignment- Magna</t>
  </si>
  <si>
    <t>8000 W and 2820/2700 S in Magna</t>
  </si>
  <si>
    <t>This project will realign an offset intersection to improve safety, function and connectivity at this location (2700 S / 2820 S &amp; 8000 W). The project has received funding for construction but has experienced additional costs and delay due to changes in Federal requirements. The additional funds are requested to complete the project.</t>
  </si>
  <si>
    <t>Bluffdale</t>
  </si>
  <si>
    <t>Ped Bridge Trail Connection</t>
  </si>
  <si>
    <t>Over the Union Pacific and UTA Railroad Lines</t>
  </si>
  <si>
    <t>Connect the Bridge to the Porter Rockwell Trail and to the Jordan River Parkway Trail</t>
  </si>
  <si>
    <t>Sandy</t>
  </si>
  <si>
    <t>1000 East Roundabout</t>
  </si>
  <si>
    <t>Construct a Roundabout to alleviate congestion, reduce emissions, and minimize potential conflicts between vehicles on two major collector roads</t>
  </si>
  <si>
    <t>11400 South 1300 East Intersection Improvements</t>
  </si>
  <si>
    <t>This intersection has been identified as a high-risk area for accidents.  This project will construct a dedicated right-turn lane for southbound traffic, reduce obstructions on southeast corner.  Implement advanced detection, adjust traffic signal phasing, replace signal heads, road enhancements for bikes and vehicles, widen roadway, and reconstruct roadway.</t>
  </si>
  <si>
    <t>Monroe Street Phase 3</t>
  </si>
  <si>
    <t>11400 South &amp; 1300 East</t>
  </si>
  <si>
    <t>Monroe; 10600 South to I-15 NB exit ramp</t>
  </si>
  <si>
    <t>Project will bridge the gap between 10600 South and the northbound exit ramp from I-15</t>
  </si>
  <si>
    <t>County</t>
  </si>
  <si>
    <t>Sponsor</t>
  </si>
  <si>
    <t>Co-Sponsor(s)</t>
  </si>
  <si>
    <t xml:space="preserve"> WFRC: Carbon Reduction Program (FY2026)</t>
  </si>
  <si>
    <t>Box Elder, Davis, Weber</t>
  </si>
  <si>
    <t>Salt Lake, Tooele</t>
  </si>
  <si>
    <t>Region Sort</t>
  </si>
  <si>
    <t xml:space="preserve"> </t>
  </si>
  <si>
    <t>This project is a continuation of the other two widening projects along 1300 West in the City of West Jordan.  It would include widening improvements to allow a two way left turn lane, bike lane additions, and additional sidewalk along 1300 West from Winchester Street (6600 South) on the north to 7800 South on the south.  This would be Phase 3 and complete the 1300 West Corridor through our city.  Phase 1 is under construction while Phase 2 is in the design phase with a summer 2024 construction date.  As most are aware, a few years ago the 1300 West corridor was identified as the preferred north/south bike corridor west of I-15 through Salt Lake County.  This project will enhance bicycle travel, pedestrian safety, and better access for all users.  PIN 20149</t>
  </si>
  <si>
    <t>Replaces 20 remaining high-floor  LRVs with new low-floor models. Has mobility benefits for disabled riders, accelerates UTA’s state of good repair, leverages already received and possible future FTA discretionary funds.
UTA’s original light rail vehicles have high floors. To enter these vehicles, passengers must climb three steep steps from the platform or ascend a switchback station ramp. This poses safety and accessibility issues. 
Phase I for the first 20 vehicles is funded with UTA and FTA funds. This request is for Phase II of the project that will replace an additional 20 high-floor cars with low-floor vehicles, increasing accessibility, enhancing safety, and improving the system’s state of good repair. WFRC funding will make UTA’s future application to FTA for this phase more competitive.</t>
  </si>
  <si>
    <t>South Ogden City is currently in the design process and actively acquiring property for a two-phase project, including improvements along 40th Street and Chimes View Drive. Phase 1 of the project includes improvements along Chimes View Drive from Riverdale Road to Country Club Drive. Phase 2 involves improvements along 40th Street between Riverdale Road and Washington Blvd. Phase 1 is currently funded to be constructed in 2024. South Ogden is seeking additional funds to complete Phase 2 of the Project.   Project improvements will generally consist of sidewalks with curb and gutter and driveway approaches; these will be installed where no sidewalk currently exists while maintaining all current access along 40th Street. Some business accesses may be modified in the project. Residential fences and trees will be removed as needed within the project footprint. Construction will also include minor grading and removal of vegetation and loose soil in preparation for sidewalk installation. Some utilities, including fire hydrants, streetlights, and power poles, may be moved during construction.</t>
  </si>
  <si>
    <t>Wasatch Front Regional Council (WFRC) has already allocated $760,700 to support this project. However, the current funding is insufficient to complete the project. Roy City estimates that the project is underfunded by $760,700.00. Roy City is prepared to match an additional $76,070 and requests $684,630 from WFRC. The additional funds will allow the City to complete the entire project. Property Acquisition has been completed, and the City is currently finalizing the Environmental analysis.   The proposed project includes the construction of a roundabout at the intersection of 6000 South and 3100 West. This busy intersection connects multiple cities in Weber and Davis Counties. The project will include roadway improvements, sidewalks, bicycle facilities, drainage, and lighting improvements.</t>
  </si>
  <si>
    <t xml:space="preserve">Wasatch Front Regional Council (WFRC) has already allocated $760,700 to support this project. However, the current funding is insufficient to complete the project. Roy City estimates that the project is underfunded by $760,700.00. Roy City is prepared to match an additional $76,070 and requests $684,630 from WFRC. The additional funds will allow the City to complete the entire project. Property Acquisition has been completed, and the City is currently finalizing the Environmental analysis.   The proposed project includes the construction of a roundabout at the intersection of 6000 South and 3100 West. This busy intersection connects multiple cities in Weber and Davis Counties. The project will include roadway improvements, sidewalks, bicycle facilities, drainage, and lighting improvements.  </t>
  </si>
  <si>
    <t xml:space="preserve">Davis County expresses interest in receiving a Transportation and Land Use Connection (TLC) grant to assist with updating its General Plan, which was last updated seventeen years ago in 2006.    Communities seldom stand still; they are continually growing, changing, and evolving. The General Plan serves as the County’s blueprint for the future, prescribing policy goals and objectives to shape and guide the physical development of the County while meeting its long-term vision.   This plan update will reflect changes in community values, economic conditions, and emerging issues and challenges as the County continues to grow in population and approaches the time when nearly all available land will have been developed. It will also include a water use and preservation element that is integrated with land use planning and development as required by the Utah Legislature with passage of SB110 during the 2022 General Session.    </t>
  </si>
  <si>
    <t>WFRC LOI Statement for City Center Small Area Plan,  Kaysville City has endeavored over the past few years to create a long range vision across the city and has paid particular focus on our downtown, Main Street and commercial core. In August of 2022, the City Council adopted its first comprehensive General Plan, after an extensive public outreach process that included a statistically valid survey. Outcomes of the public process included a placemaking plan and identified a preferred “city center” concept which includes historic Main Street, 200 North and the municipal campus area. In July of 2021, after months of partnering with UDOT, the City Council adopted an ideal cross-section of the historic downtown Main Street area which would create a welcoming space for gathering and pedestrians. In addition, earlier this summer, the City took a bold first step to creating its desired city center, and passed an ordinance prohibiting businesses which are singularly focused on serving vehicles. Lastly, the City’s Redevelopment Agency is in its fourth quarter of creating a community reinvestment area which mirrors the City Center.   The final culminating step to define our city center area is to create a small area plan which will allow the City to understand on a micro level exactly what residents and business owners desire for their city center. Kaysville City desires to take measured and purposeful steps in creating a small area plan that will enhance the mixed-use concepts, aid in the creation of a pedestrian oriented destinations and capitalize on existing bus transit routes. To kick start this project and enrich the steps we have already taken, Kaysville City is requesting TLC funds.</t>
  </si>
  <si>
    <t xml:space="preserve">We propose to update the 2013 General Plan with a public outreach campaign to educate the public and solicit feedback on critical land use and housing issues facing the City. The Plan update will examine land use and zoning recommendations focusing on two main areas of change – Corridors and Centers. The two main corridors through the city, 2000 West and 1800 North, are both in the early stages of UDOT widening and improvement projects. These major corridors also present an opportunity to identify and plan for new centers. The recently completed economic development study recommended the city refine planning concepts associated with the major commercial center at the north end of the 2000 West, and also plan for a large-scale center at the south end of 2000 West with a focus on job creation.   The concept of “corridors and centers” represents an overarching theme of this General Plan update which will integrate and update policy recommendations from various planning-related documents approved since 2013. These plans include Transportation, Public Utilities, Parks &amp; Trails, Active Transportation and Economic Development. The Plan update will draw from the Wasatch Choices 2050 Vision which identifies the main north/south corridor (2000 West) through the city as a “neighborhood center.” The economic development portion of WC2050 indicates financial services and life sciences as targeted industry/clusters for the Clinton area. An updated Housing Element will provide meaningful data for city officials to effectively plan for increased housing choice and appropriate locations for moderate income housing throughout the community.   City staff will work with the selected consultant to give new life to the General Plan with meaningful data, public outreach, mapping, graphics and implementation strategies for a more sustainable residential and economic future.  Implementation strategies and recommendations from this plan update will include code updates/amendments and illustrative design alternatives for the identified centers to guide future development. </t>
  </si>
  <si>
    <t>The project will improve and widen the 3300 North corridor from 2575 West to 2000 
West (S.R. 126). This includes replacing a bridge structure across the Willard Canal</t>
  </si>
  <si>
    <t>This project will be to connect two disjointed portions of the Hooper Slough trail to each other and to collector streets for better trail access.   Two segments. The first is along the Hooper Slough starting behind 5156 S 5725 W in Hooper and going east to 5500 West (approximately 2,100 feet). The second portion picks up behind 5230 W 4825 S and goes north along the slough to 4600 S ( approximately1,150 feet).</t>
  </si>
  <si>
    <t>Two segments,  the Hooper Slough starting behind 5156 S 5725 W  (approximately 2,100 feet). The second portion picks up behind 5230 W 4825 S (approximately1,150 feet).</t>
  </si>
  <si>
    <t>3776 S 2700 E ADA Crosswalk Enhancement</t>
  </si>
  <si>
    <t>3776 S 2700 E</t>
  </si>
  <si>
    <t>This project aims to enhance pedestrian safety and accessibility by installing two ADA- compliant ramps, improving the connecting sidewalk, and relocating a power pole obstructing an existing ADA ramp. These enhancements will ensure safe and equitable access for all community members while eliminating potential hazards and aligning with ADA standards.</t>
  </si>
  <si>
    <t>UDOT Region Two</t>
  </si>
  <si>
    <t>SR-68 at 14600 S Waterway Removal</t>
  </si>
  <si>
    <t>SR-68 at 14600 S</t>
  </si>
  <si>
    <t xml:space="preserve">Project will make intersection modifications at SR-68 and 14600 S to remove the existing waterway across the 14600 S leg of the intersection and add appropriate drainage features.   This will reduce the time vehicles are idling at the intersection waiting for the left turns and the number of close calls with the permissive phase of the left turn. </t>
  </si>
  <si>
    <t>SR-71 at Lone Peak Drive Intersection Modifications</t>
  </si>
  <si>
    <t>SR-71 at Lone Peak Drive</t>
  </si>
  <si>
    <t xml:space="preserve"> Project will make intersection modifications at SR-71 and Lone Peak Drive by adding duel left turn lanes on the east and west legs, reconstruct the sidewalk, curb, and gutter, and purchase the necessary right of way. This will reduce the amount of time vehicles are idling at the intersection waiting for the left turns. </t>
  </si>
  <si>
    <t>The Utah Transit Authority (UTA), in partnership with the RDA, Salt Lake City, University of Utah and UDOT, launched the TechLink Corridor project to improve east-west, downtown and regional transit connectivity through an enhanced transit network, utilizing United States Department of Transportation (USDOT) Rebuilding American Infrastructure with Sustainability and Equity (RAISE) grant funds for alternatives selection and to begin environmental work for the project. The project will realign the TRAX Red Line through the Granary District and provide a new TRAX connection called the Orange Line, connecting Salt Lake International Airport directly to the University of Utah, with a new spur going into Research Park.  The requested funding will help pay to complete NEPA and conceptual design of the project, building on the work currently being completed with the RAISE funds.  UTA anticipates pursuing additional RAISE funds to help complete final design and construction of the project; further leveraging this request.</t>
  </si>
  <si>
    <t xml:space="preserve">This would be Midvale's first Parks and Open Space Master Plan. While Midvale is largely built-out, there is opportunity for increased and improved park and open space areas. The Jordan River Parkway is a great example of an existing corridor which could provide access to other park and open space areas throughout the city. Identifying corridors that connect the Jordan River Parkway to the future Canal Trail system, and to existing and future parks--as well as schools--will provide a non-motorized pedestrian network connecting these key areas. This could be developed into a true greenway system.   As part of the master planning process, the city would like to include an IFFP (impact fee facilities plan) in preparation for an IFA (impact fee analysis); ultimately providing for the ability to collect impact fees for acquisition and improvement of park and open space areas. The city is willing to provide a local match of $40,000 to the plan and IFFP. There is possibility of this increasing up to $50,000, if needed. </t>
  </si>
  <si>
    <t>Funding Type</t>
  </si>
  <si>
    <t>Project Eligible</t>
  </si>
  <si>
    <t>Reason/ Comment</t>
  </si>
  <si>
    <t>TAP</t>
  </si>
  <si>
    <t>CRP</t>
  </si>
  <si>
    <t>STP</t>
  </si>
  <si>
    <t>TLC</t>
  </si>
  <si>
    <t>CMAQ</t>
  </si>
  <si>
    <t>No</t>
  </si>
  <si>
    <t>Recommend pursuing funding for construction</t>
  </si>
  <si>
    <t>Verbal</t>
  </si>
  <si>
    <t>Estimated project cost seems low</t>
  </si>
  <si>
    <t>1300 East Reconstruction: 2100 South to Southern City Boundary</t>
  </si>
  <si>
    <t>1300 East Reconstruction</t>
  </si>
  <si>
    <t xml:space="preserve"> This project seeks to replace the aging pavement on this critical piece of regional infrastructure.  1300 East is one of the busiest roadways in Salt Lake City, connecting the surrounding communities of Sugar House, Millcreek City, Holladay City and others to I-80.  The project replaces aging pavement that is on the verge of failure as well as develops a shared use path for pedestrians and cyclists on the west side of the roadway.</t>
  </si>
  <si>
    <t>Active Transportation Plan</t>
  </si>
  <si>
    <t>City of Bluffdale Active Transportation Plan</t>
  </si>
  <si>
    <t xml:space="preserve"> The City of Bluffdale has an extensive network of local and regional trails, on-street bikeways, parks, and open space facilities. Surrounded on all sides by major regional arterials and transit facilities, and having plenty of room for significant population growth, we recognize the need for a comprehensive plan to promote an active transportation network throughout the City.</t>
  </si>
  <si>
    <t>Ogden City Comprehensive General Plan Update</t>
  </si>
  <si>
    <t>Comprehensive General Plan Update</t>
  </si>
  <si>
    <t>Ogden City will begin the comprehensive general plan update by establishing a citywide vision through a
scenario-based planning process. Each general plan element will be built upon the citywide vision. Ogden
City will update every general plan element and use this opportunity to adopt a water use and preservation
element and the required station area plans to fulfill all state requirements.</t>
  </si>
  <si>
    <t>Yes</t>
  </si>
  <si>
    <t>Intersections Improvements at 12600 S &amp; Herriman Main Street</t>
  </si>
  <si>
    <t>Park &amp; Ride Facility at Porter Rockwell Blvd</t>
  </si>
  <si>
    <t>11000 South 1000 East Roundabout</t>
  </si>
  <si>
    <t>Pending Functional Classification</t>
  </si>
  <si>
    <t>Exceeds Available Funding - Consider Additional Fund Sources</t>
  </si>
  <si>
    <t>Pending RTP Update</t>
  </si>
  <si>
    <t>Recommend pursuing TAP Funding</t>
  </si>
  <si>
    <t>Roadway must be functionally classified as a Collector or greater.</t>
  </si>
  <si>
    <t>Recommend pursuing STP Funding</t>
  </si>
  <si>
    <t xml:space="preserve">Exceeds Available Funding - Consider Additional Fund Sources
</t>
  </si>
  <si>
    <t>UTA</t>
  </si>
  <si>
    <t xml:space="preserve">Kay’s Creek Trail is an important regional trail system that travels diagonally through Layton City in a northeast (South Weber boundary) to southwest (Kaysville boundary) alignment offering a unique cross-section of live, work and play destinations along its route from the mountains to the shorelands. Whether its use is for a safe-routes-to-school, a commuter route, a recreational outlet or connections to shopping downtown from residence to transaction, this trail is intended to service all types of bike and pedestrian trips.  This proposed project would focus on the section of the Kay’s Creek Trail (10’ wide asphalt trail) proposed from approximately Main Street to Hawthorne Drive (northbound). It is the last of the 1st Mile, Last Mile length of trail desired to connect Layton’s downtown/city civic center to the FrontRunner Layton Station.   Elements of the Kay’s Creek Trail include a 10’ wide asphalt trail with a small section of boardwalk and a bridge widening of 10’ to span the babbling creek. Layton City has a partnership formed with a development who will also be participating as a match for this project’s grant request. We are eager to finish this last section of downtown trail. The Kay’s Creek Trail is a critical corridor desired to create a walkable, active, vibrant and healthy economic core for Layton City and its connecting communities. We respectfully request consideration for the opportunity to submit an application. </t>
  </si>
  <si>
    <t>Layton Parkway Corridor Signalization project includes the construction of three traffic signals on Layton Parkway at the following intersections: 1700 West, 2200 West, and 2700 West.   This proposed project would support the City’s population growth and UDOT’s West Davis Corridor. The signalized intersections would reduce delay, improve the operational capacity of this corridor, and improve the overall safety for all users</t>
  </si>
  <si>
    <t>This project will widen a narrow two-lane facility to a uniform 5-lane facility with shoulders, curb, gutter, sidewalk and related items. The widening of West Hill Field Road between 2700 West and 3200 West will increase the capacity of this corridor and enable Layton City to expand its transportation services to West Layton to support the population growth and UDOT's West Davis Corridor Project.</t>
  </si>
  <si>
    <t>Wasatch Front Regional Council (WFRC) has already allocated $301,700 to support this project. However, the current funding is insufficient to complete the project. Roy City estimates that the project is underfunded by $913,300.00. Roy City is prepared to match an additional $91,330.00 and requests $821,970 from WFRC. The additional funds will allow the City to complete the entire project between 4800 South and 6000 South.   The project consists of constructing a sidewalk along the west side of 3100 West between 4800 South and 6000 South. There is currently a curb and gutter along this corridor, but portions of the sidewalk are missing. The construction of this sidewalk will improve pedestrian access throughout this portion of the City, consistent with the Complete Streets Plan and Transportation Masterplan. The environmental study for the project is completed. The City is currently purchasing the required right-of-way. The City anticipates that the right-of-way acquisition will be completed by Spring 2024. Additionally, the design for the project is underway and is expected to be completed by Spring 2024.</t>
  </si>
  <si>
    <t>Purchase 6 new Greenbike stations and 50 additional electric bicycles and have Greenbike staff assemble and install to expand our existing Greenbike system. Greenbike is a zero-emissions mode of transportation used to connect our community to employment centers, transit stops, shopping centers, and popular entertainment destinations within the City, all while improving the air quality and overall health of the community. Greenbike is used by the residents of Ogden, the commuting public, as well as visitors to the City. There are currently 7 stations strategically placed throughout Downtown Ogden to allow these groups of people to take advantage of the existing bike infrastructure to get to their destination, but the City needs more stations installed at other locations to increase the amount of people on bikes and to reduce CO2 emissions. Most trips taken are less than three miles in length. Greenbike is a perfect solution for these shorter trips. It will also fill the "first/last mile" gap left by traditional transit services, making these services more appealing. This project has a small footprint but is large in scale.</t>
  </si>
  <si>
    <t xml:space="preserve">8000 W Widening is an existing WFRC award project that includes the construction of sidewalk improvements and the addition of a center turn lane on 8000 W in Magna. The design concept assumed a 5' bike lane. Since the original award Magna has developed and adopted an Active Transportation Plan that seeks a buffered bike lane along 8000 W in the project area. This funding request is to augment the project to allow additional road widening to provide for the planned 3 lanes and buffered bike lanes on 8000 W.   8000 W is a major collector in Magna with a posted speed limit 40 MPH. For these speeds a buffered bike lane is the more appropriate facility to provide for a bikeable corridor per UDOT's updated guidance. This facility will help to connect future canal trail facilities on the Riter Canal and encourage alternative transportation in Magna.   Currently the environmental document for the project is being updated to incorporate buffered bike lanes.    </t>
  </si>
  <si>
    <t xml:space="preserve">8000 W Widening is an existing WFRC award project that includes the construction of sidewalk improvements and the addition of a center turn lane on 8000 W in Magna. The design concept assumed a 5' bike lane. Since the original award Magna has developed and adopted an Active Transportation Plan that seeks a buffered bike lane along 8000 W in the project area. This funding request is to augment the project to allow additional road widening to provide for the planned 3 lanes and buffered bike lanes on 8000 W.   8000 W is a major collector in Magna with a posted speed limit 40 MPH. For these speeds a buffered bike lane is the more appropriate facility to provide for a bikeable corridor per UDOT's updated guidance. This facility will help to connect future canal trail facilities on the Riter Canal and encourage alternative transportation in Magna.    Currently the environmental document for the project is being updated to incorporate buffered bike lanes.    </t>
  </si>
  <si>
    <t xml:space="preserve">Restripe 4000 W to be 5 lanes between 9400 S &amp; 11200 S.  Widen 4000 W near two intersections at Shield's Ln and 10200 S to accommodate right turn lanes. </t>
  </si>
  <si>
    <t>Complete engineering drawings, permitting and right of way instruments to build a trail with a bridge to connect the South Jordan Frontrunner Station to the Jordan River Trail.  Currently the nearest Jordan River trail connection to the Frontrunner Station is 1.3 miles away, but with this connection the trail will be 0.5 miles away.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</si>
</sst>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 \ \ #,##0_);[Red]\(&quot;$&quot;#,##0\)"/>
  </numFmts>
  <fonts count="15" x14ac:knownFonts="1">
    <font>
      <sz val="10"/>
      <color rgb="FF000000"/>
      <name val="Arial"/>
      <scheme val="minor"/>
    </font>
    <font>
      <sz val="10"/>
      <color theme="1"/>
      <name val="Arial"/>
      <family val="2"/>
      <scheme val="minor"/>
    </font>
    <font>
      <sz val="10"/>
      <color theme="1"/>
      <name val="Arial"/>
      <family val="2"/>
      <scheme val="minor"/>
    </font>
    <font>
      <sz val="10"/>
      <color rgb="FF000000"/>
      <name val="Arial"/>
      <family val="2"/>
      <scheme val="minor"/>
    </font>
    <font>
      <b/>
      <sz val="14"/>
      <name val="Arial"/>
      <family val="2"/>
    </font>
    <font>
      <sz val="14"/>
      <color rgb="FF000000"/>
      <name val="Arial"/>
      <family val="2"/>
      <scheme val="minor"/>
    </font>
    <font>
      <u/>
      <sz val="10"/>
      <color theme="10"/>
      <name val="Arial"/>
      <family val="2"/>
      <scheme val="minor"/>
    </font>
    <font>
      <sz val="12"/>
      <color rgb="FF000000"/>
      <name val="Arial"/>
      <family val="2"/>
      <scheme val="minor"/>
    </font>
    <font>
      <sz val="12"/>
      <color theme="1"/>
      <name val="Arial"/>
      <family val="2"/>
      <scheme val="minor"/>
    </font>
    <font>
      <b/>
      <u/>
      <sz val="18"/>
      <color rgb="FF00B050"/>
      <name val="Arial"/>
      <family val="2"/>
      <scheme val="minor"/>
    </font>
    <font>
      <b/>
      <u/>
      <sz val="18"/>
      <color rgb="FFFFC000"/>
      <name val="Arial"/>
      <family val="2"/>
      <scheme val="minor"/>
    </font>
    <font>
      <b/>
      <u/>
      <sz val="18"/>
      <color rgb="FF200BBB"/>
      <name val="Arial"/>
      <family val="2"/>
      <scheme val="minor"/>
    </font>
    <font>
      <b/>
      <u/>
      <sz val="18"/>
      <color rgb="FFCD11CD"/>
      <name val="Arial"/>
      <family val="2"/>
      <scheme val="minor"/>
    </font>
    <font>
      <b/>
      <u/>
      <sz val="18"/>
      <color rgb="FFFF0000"/>
      <name val="Arial"/>
      <family val="2"/>
      <scheme val="minor"/>
    </font>
    <font>
      <u/>
      <sz val="10"/>
      <color theme="1"/>
      <name val="Arial"/>
      <family val="2"/>
      <scheme val="minor"/>
    </font>
  </fonts>
  <fills count="4">
    <fill>
      <patternFill patternType="none"/>
    </fill>
    <fill>
      <patternFill patternType="gray125"/>
    </fill>
    <fill>
      <patternFill patternType="solid">
        <fgColor rgb="FFB3CEFA"/>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2" fillId="0" borderId="1" xfId="0" applyFont="1" applyBorder="1" applyAlignment="1">
      <alignment horizontal="center" vertical="center" wrapText="1"/>
    </xf>
    <xf numFmtId="0" fontId="0" fillId="0" borderId="0" xfId="0" applyAlignment="1">
      <alignment horizontal="center" vertical="center" wrapText="1"/>
    </xf>
    <xf numFmtId="0" fontId="5" fillId="0" borderId="0" xfId="0" applyFont="1"/>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wrapText="1"/>
    </xf>
    <xf numFmtId="164" fontId="1"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xf>
    <xf numFmtId="0" fontId="8" fillId="3" borderId="1" xfId="0" applyFont="1" applyFill="1" applyBorder="1" applyAlignment="1">
      <alignment horizontal="center" vertical="center" wrapText="1"/>
    </xf>
    <xf numFmtId="0" fontId="7" fillId="0" borderId="2" xfId="0" applyFont="1" applyBorder="1" applyAlignment="1">
      <alignment horizontal="center" vertical="center"/>
    </xf>
    <xf numFmtId="0" fontId="9" fillId="0" borderId="1" xfId="1"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0" fillId="0" borderId="1" xfId="1" applyFont="1" applyBorder="1" applyAlignment="1" applyProtection="1">
      <alignment horizontal="center" vertical="center"/>
      <protection locked="0"/>
    </xf>
    <xf numFmtId="0" fontId="11" fillId="0" borderId="1" xfId="1" applyFont="1" applyBorder="1" applyAlignment="1" applyProtection="1">
      <alignment horizontal="center" vertical="center"/>
      <protection locked="0"/>
    </xf>
    <xf numFmtId="0" fontId="12" fillId="0" borderId="1" xfId="1" applyFont="1" applyBorder="1" applyAlignment="1" applyProtection="1">
      <alignment horizontal="center" vertical="center"/>
      <protection locked="0"/>
    </xf>
    <xf numFmtId="0" fontId="13" fillId="0" borderId="1" xfId="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7" fillId="0" borderId="0" xfId="0" applyFont="1"/>
    <xf numFmtId="0" fontId="7" fillId="0" borderId="0" xfId="0" applyFont="1" applyAlignment="1">
      <alignment wrapText="1"/>
    </xf>
    <xf numFmtId="0" fontId="7" fillId="0" borderId="1" xfId="0" applyFont="1" applyBorder="1"/>
    <xf numFmtId="0" fontId="0" fillId="0" borderId="3" xfId="0" applyBorder="1" applyAlignment="1">
      <alignment horizontal="center" vertical="center" wrapText="1"/>
    </xf>
    <xf numFmtId="0" fontId="14"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frc.org/programs/transportation-improvement-program/surface-transportation-program/" TargetMode="External"/><Relationship Id="rId21" Type="http://schemas.openxmlformats.org/officeDocument/2006/relationships/hyperlink" Target="https://wfrc.org/programs/transportation-improvement-program/surface-transportation-program/" TargetMode="External"/><Relationship Id="rId42" Type="http://schemas.openxmlformats.org/officeDocument/2006/relationships/hyperlink" Target="https://wfrc.org/programs/transportation-improvement-program/surface-transportation-program/" TargetMode="External"/><Relationship Id="rId63" Type="http://schemas.openxmlformats.org/officeDocument/2006/relationships/hyperlink" Target="https://wfrc.org/programs/transportation-improvement-program/surface-transportation-program/" TargetMode="External"/><Relationship Id="rId84" Type="http://schemas.openxmlformats.org/officeDocument/2006/relationships/hyperlink" Target="https://wfrc.org/programs/transportation-improvement-program/transportation-alternatives-program/" TargetMode="External"/><Relationship Id="rId138" Type="http://schemas.openxmlformats.org/officeDocument/2006/relationships/hyperlink" Target="https://wfrc.org/programs/transportation-improvement-program/surface-transportation-program/" TargetMode="External"/><Relationship Id="rId159" Type="http://schemas.openxmlformats.org/officeDocument/2006/relationships/hyperlink" Target="https://docs.google.com/forms/d/e/1FAIpQLScg0zYuLWa2_0LZba3Tiu-fbY0c8afHgSwQBIDbL6mK8rtSvA/viewform" TargetMode="External"/><Relationship Id="rId107" Type="http://schemas.openxmlformats.org/officeDocument/2006/relationships/hyperlink" Target="https://wfrc.org/programs/transportation-improvement-program/congestion-mitigation-air-quality-program/" TargetMode="External"/><Relationship Id="rId11" Type="http://schemas.openxmlformats.org/officeDocument/2006/relationships/hyperlink" Target="https://wfrc.org/programs/transportation-improvement-program/surface-transportation-program/" TargetMode="External"/><Relationship Id="rId32" Type="http://schemas.openxmlformats.org/officeDocument/2006/relationships/hyperlink" Target="https://wfrc.org/programs/transportation-improvement-program/surface-transportation-program/" TargetMode="External"/><Relationship Id="rId53" Type="http://schemas.openxmlformats.org/officeDocument/2006/relationships/hyperlink" Target="https://wfrc.org/programs/transportation-improvement-program/transportation-alternatives-program/" TargetMode="External"/><Relationship Id="rId74" Type="http://schemas.openxmlformats.org/officeDocument/2006/relationships/hyperlink" Target="https://wfrc.org/programs/transportation-improvement-program/carbon-reduction-program/" TargetMode="External"/><Relationship Id="rId128" Type="http://schemas.openxmlformats.org/officeDocument/2006/relationships/hyperlink" Target="https://wfrc.org/programs/transportation-improvement-program/congestion-mitigation-air-quality-program/" TargetMode="External"/><Relationship Id="rId149" Type="http://schemas.openxmlformats.org/officeDocument/2006/relationships/hyperlink" Target="https://docs.google.com/forms/d/e/1FAIpQLScg0zYuLWa2_0LZba3Tiu-fbY0c8afHgSwQBIDbL6mK8rtSvA/viewform" TargetMode="External"/><Relationship Id="rId5" Type="http://schemas.openxmlformats.org/officeDocument/2006/relationships/hyperlink" Target="https://wfrc.org/programs/transportation-improvement-program/surface-transportation-program/" TargetMode="External"/><Relationship Id="rId95" Type="http://schemas.openxmlformats.org/officeDocument/2006/relationships/hyperlink" Target="https://wfrc.org/programs/transportation-improvement-program/surface-transportation-program/" TargetMode="External"/><Relationship Id="rId160" Type="http://schemas.openxmlformats.org/officeDocument/2006/relationships/hyperlink" Target="https://wfrc.org/programs/transportation-improvement-program/transportation-alternatives-program/" TargetMode="External"/><Relationship Id="rId22" Type="http://schemas.openxmlformats.org/officeDocument/2006/relationships/hyperlink" Target="https://wfrc.org/programs/transportation-improvement-program/surface-transportation-program/" TargetMode="External"/><Relationship Id="rId43" Type="http://schemas.openxmlformats.org/officeDocument/2006/relationships/hyperlink" Target="https://wfrc.org/programs/transportation-improvement-program/surface-transportation-program/" TargetMode="External"/><Relationship Id="rId64" Type="http://schemas.openxmlformats.org/officeDocument/2006/relationships/hyperlink" Target="https://wfrc.org/programs/transportation-improvement-program/carbon-reduction-program/" TargetMode="External"/><Relationship Id="rId118" Type="http://schemas.openxmlformats.org/officeDocument/2006/relationships/hyperlink" Target="https://wfrc.org/programs/transportation-improvement-program/surface-transportation-program/" TargetMode="External"/><Relationship Id="rId139" Type="http://schemas.openxmlformats.org/officeDocument/2006/relationships/hyperlink" Target="https://wfrc.org/programs/transportation-improvement-program/carbon-reduction-program/" TargetMode="External"/><Relationship Id="rId85" Type="http://schemas.openxmlformats.org/officeDocument/2006/relationships/hyperlink" Target="https://wfrc.org/programs/transportation-improvement-program/surface-transportation-program/" TargetMode="External"/><Relationship Id="rId150" Type="http://schemas.openxmlformats.org/officeDocument/2006/relationships/hyperlink" Target="https://docs.google.com/forms/d/e/1FAIpQLScg0zYuLWa2_0LZba3Tiu-fbY0c8afHgSwQBIDbL6mK8rtSvA/viewform" TargetMode="External"/><Relationship Id="rId12" Type="http://schemas.openxmlformats.org/officeDocument/2006/relationships/hyperlink" Target="https://wfrc.org/programs/transportation-improvement-program/surface-transportation-program/" TargetMode="External"/><Relationship Id="rId17" Type="http://schemas.openxmlformats.org/officeDocument/2006/relationships/hyperlink" Target="https://wfrc.org/programs/transportation-improvement-program/surface-transportation-program/" TargetMode="External"/><Relationship Id="rId33" Type="http://schemas.openxmlformats.org/officeDocument/2006/relationships/hyperlink" Target="https://wfrc.org/programs/transportation-improvement-program/transportation-alternatives-program/" TargetMode="External"/><Relationship Id="rId38" Type="http://schemas.openxmlformats.org/officeDocument/2006/relationships/hyperlink" Target="https://wfrc.org/programs/transportation-improvement-program/congestion-mitigation-air-quality-program/" TargetMode="External"/><Relationship Id="rId59" Type="http://schemas.openxmlformats.org/officeDocument/2006/relationships/hyperlink" Target="https://wfrc.org/programs/transportation-improvement-program/transportation-alternatives-program/" TargetMode="External"/><Relationship Id="rId103" Type="http://schemas.openxmlformats.org/officeDocument/2006/relationships/hyperlink" Target="https://wfrc.org/programs/transportation-improvement-program/surface-transportation-program/" TargetMode="External"/><Relationship Id="rId108" Type="http://schemas.openxmlformats.org/officeDocument/2006/relationships/hyperlink" Target="https://wfrc.org/programs/transportation-improvement-program/surface-transportation-program/" TargetMode="External"/><Relationship Id="rId124" Type="http://schemas.openxmlformats.org/officeDocument/2006/relationships/hyperlink" Target="https://wfrc.org/programs/transportation-improvement-program/congestion-mitigation-air-quality-program/" TargetMode="External"/><Relationship Id="rId129" Type="http://schemas.openxmlformats.org/officeDocument/2006/relationships/hyperlink" Target="https://wfrc.org/programs/transportation-improvement-program/transportation-alternatives-program/" TargetMode="External"/><Relationship Id="rId54" Type="http://schemas.openxmlformats.org/officeDocument/2006/relationships/hyperlink" Target="https://wfrc.org/programs/transportation-improvement-program/surface-transportation-program/" TargetMode="External"/><Relationship Id="rId70" Type="http://schemas.openxmlformats.org/officeDocument/2006/relationships/hyperlink" Target="https://wfrc.org/programs/transportation-improvement-program/carbon-reduction-program/" TargetMode="External"/><Relationship Id="rId75" Type="http://schemas.openxmlformats.org/officeDocument/2006/relationships/hyperlink" Target="https://wfrc.org/programs/transportation-improvement-program/congestion-mitigation-air-quality-program/" TargetMode="External"/><Relationship Id="rId91" Type="http://schemas.openxmlformats.org/officeDocument/2006/relationships/hyperlink" Target="https://wfrc.org/programs/transportation-improvement-program/carbon-reduction-program/" TargetMode="External"/><Relationship Id="rId96" Type="http://schemas.openxmlformats.org/officeDocument/2006/relationships/hyperlink" Target="https://wfrc.org/programs/transportation-improvement-program/surface-transportation-program/" TargetMode="External"/><Relationship Id="rId140" Type="http://schemas.openxmlformats.org/officeDocument/2006/relationships/hyperlink" Target="https://wfrc.org/programs/transportation-improvement-program/transportation-alternatives-program/" TargetMode="External"/><Relationship Id="rId145" Type="http://schemas.openxmlformats.org/officeDocument/2006/relationships/hyperlink" Target="https://docs.google.com/forms/d/e/1FAIpQLScg0zYuLWa2_0LZba3Tiu-fbY0c8afHgSwQBIDbL6mK8rtSvA/viewform" TargetMode="External"/><Relationship Id="rId161" Type="http://schemas.openxmlformats.org/officeDocument/2006/relationships/hyperlink" Target="https://wfrc.org/programs/transportation-improvement-program/carbon-reduction-program/" TargetMode="External"/><Relationship Id="rId166" Type="http://schemas.openxmlformats.org/officeDocument/2006/relationships/hyperlink" Target="https://wfrc.org/programs/transportation-improvement-program/carbon-reduction-program/" TargetMode="External"/><Relationship Id="rId1" Type="http://schemas.openxmlformats.org/officeDocument/2006/relationships/hyperlink" Target="https://wfrc.org/programs/transportation-improvement-program/transportation-alternatives-program/" TargetMode="External"/><Relationship Id="rId6" Type="http://schemas.openxmlformats.org/officeDocument/2006/relationships/hyperlink" Target="https://wfrc.org/programs/transportation-improvement-program/surface-transportation-program/" TargetMode="External"/><Relationship Id="rId23" Type="http://schemas.openxmlformats.org/officeDocument/2006/relationships/hyperlink" Target="https://wfrc.org/programs/transportation-improvement-program/surface-transportation-program/" TargetMode="External"/><Relationship Id="rId28" Type="http://schemas.openxmlformats.org/officeDocument/2006/relationships/hyperlink" Target="https://wfrc.org/programs/transportation-improvement-program/carbon-reduction-program/" TargetMode="External"/><Relationship Id="rId49" Type="http://schemas.openxmlformats.org/officeDocument/2006/relationships/hyperlink" Target="https://wfrc.org/programs/transportation-improvement-program/surface-transportation-program/" TargetMode="External"/><Relationship Id="rId114" Type="http://schemas.openxmlformats.org/officeDocument/2006/relationships/hyperlink" Target="https://wfrc.org/programs/transportation-improvement-program/carbon-reduction-program/" TargetMode="External"/><Relationship Id="rId119" Type="http://schemas.openxmlformats.org/officeDocument/2006/relationships/hyperlink" Target="https://wfrc.org/programs/transportation-improvement-program/transportation-alternatives-program/" TargetMode="External"/><Relationship Id="rId44" Type="http://schemas.openxmlformats.org/officeDocument/2006/relationships/hyperlink" Target="https://wfrc.org/programs/transportation-improvement-program/congestion-mitigation-air-quality-program/" TargetMode="External"/><Relationship Id="rId60" Type="http://schemas.openxmlformats.org/officeDocument/2006/relationships/hyperlink" Target="https://wfrc.org/programs/transportation-improvement-program/transportation-alternatives-program/" TargetMode="External"/><Relationship Id="rId65" Type="http://schemas.openxmlformats.org/officeDocument/2006/relationships/hyperlink" Target="https://wfrc.org/programs/transportation-improvement-program/surface-transportation-program/" TargetMode="External"/><Relationship Id="rId81" Type="http://schemas.openxmlformats.org/officeDocument/2006/relationships/hyperlink" Target="https://wfrc.org/programs/transportation-improvement-program/surface-transportation-program/" TargetMode="External"/><Relationship Id="rId86" Type="http://schemas.openxmlformats.org/officeDocument/2006/relationships/hyperlink" Target="https://wfrc.org/programs/transportation-improvement-program/transportation-alternatives-program/" TargetMode="External"/><Relationship Id="rId130" Type="http://schemas.openxmlformats.org/officeDocument/2006/relationships/hyperlink" Target="https://wfrc.org/programs/transportation-improvement-program/surface-transportation-program/" TargetMode="External"/><Relationship Id="rId135" Type="http://schemas.openxmlformats.org/officeDocument/2006/relationships/hyperlink" Target="https://wfrc.org/programs/transportation-improvement-program/transportation-alternatives-program/" TargetMode="External"/><Relationship Id="rId151" Type="http://schemas.openxmlformats.org/officeDocument/2006/relationships/hyperlink" Target="https://docs.google.com/forms/d/e/1FAIpQLScg0zYuLWa2_0LZba3Tiu-fbY0c8afHgSwQBIDbL6mK8rtSvA/viewform" TargetMode="External"/><Relationship Id="rId156" Type="http://schemas.openxmlformats.org/officeDocument/2006/relationships/hyperlink" Target="https://docs.google.com/forms/d/e/1FAIpQLScg0zYuLWa2_0LZba3Tiu-fbY0c8afHgSwQBIDbL6mK8rtSvA/viewform" TargetMode="External"/><Relationship Id="rId13" Type="http://schemas.openxmlformats.org/officeDocument/2006/relationships/hyperlink" Target="https://wfrc.org/programs/transportation-improvement-program/surface-transportation-program/" TargetMode="External"/><Relationship Id="rId18" Type="http://schemas.openxmlformats.org/officeDocument/2006/relationships/hyperlink" Target="https://wfrc.org/programs/transportation-improvement-program/surface-transportation-program/" TargetMode="External"/><Relationship Id="rId39" Type="http://schemas.openxmlformats.org/officeDocument/2006/relationships/hyperlink" Target="https://wfrc.org/programs/transportation-improvement-program/surface-transportation-program/" TargetMode="External"/><Relationship Id="rId109" Type="http://schemas.openxmlformats.org/officeDocument/2006/relationships/hyperlink" Target="https://wfrc.org/programs/transportation-improvement-program/congestion-mitigation-air-quality-program/" TargetMode="External"/><Relationship Id="rId34" Type="http://schemas.openxmlformats.org/officeDocument/2006/relationships/hyperlink" Target="https://wfrc.org/programs/transportation-improvement-program/transportation-alternatives-program/" TargetMode="External"/><Relationship Id="rId50" Type="http://schemas.openxmlformats.org/officeDocument/2006/relationships/hyperlink" Target="https://wfrc.org/programs/transportation-improvement-program/carbon-reduction-program/" TargetMode="External"/><Relationship Id="rId55" Type="http://schemas.openxmlformats.org/officeDocument/2006/relationships/hyperlink" Target="https://wfrc.org/programs/transportation-improvement-program/transportation-alternatives-program/" TargetMode="External"/><Relationship Id="rId76" Type="http://schemas.openxmlformats.org/officeDocument/2006/relationships/hyperlink" Target="https://wfrc.org/programs/transportation-improvement-program/transportation-alternatives-program/" TargetMode="External"/><Relationship Id="rId97" Type="http://schemas.openxmlformats.org/officeDocument/2006/relationships/hyperlink" Target="https://wfrc.org/programs/transportation-improvement-program/transportation-alternatives-program/" TargetMode="External"/><Relationship Id="rId104" Type="http://schemas.openxmlformats.org/officeDocument/2006/relationships/hyperlink" Target="https://wfrc.org/programs/transportation-improvement-program/transportation-alternatives-program/" TargetMode="External"/><Relationship Id="rId120" Type="http://schemas.openxmlformats.org/officeDocument/2006/relationships/hyperlink" Target="https://wfrc.org/programs/transportation-improvement-program/congestion-mitigation-air-quality-program/" TargetMode="External"/><Relationship Id="rId125" Type="http://schemas.openxmlformats.org/officeDocument/2006/relationships/hyperlink" Target="https://wfrc.org/programs/transportation-improvement-program/surface-transportation-program/" TargetMode="External"/><Relationship Id="rId141" Type="http://schemas.openxmlformats.org/officeDocument/2006/relationships/hyperlink" Target="https://wfrc.org/programs/transportation-improvement-program/congestion-mitigation-air-quality-program/" TargetMode="External"/><Relationship Id="rId146" Type="http://schemas.openxmlformats.org/officeDocument/2006/relationships/hyperlink" Target="https://docs.google.com/forms/d/e/1FAIpQLScg0zYuLWa2_0LZba3Tiu-fbY0c8afHgSwQBIDbL6mK8rtSvA/viewform" TargetMode="External"/><Relationship Id="rId167" Type="http://schemas.openxmlformats.org/officeDocument/2006/relationships/vmlDrawing" Target="../drawings/vmlDrawing1.vml"/><Relationship Id="rId7" Type="http://schemas.openxmlformats.org/officeDocument/2006/relationships/hyperlink" Target="https://wfrc.org/programs/transportation-improvement-program/surface-transportation-program/" TargetMode="External"/><Relationship Id="rId71" Type="http://schemas.openxmlformats.org/officeDocument/2006/relationships/hyperlink" Target="https://wfrc.org/programs/transportation-improvement-program/surface-transportation-program/" TargetMode="External"/><Relationship Id="rId92" Type="http://schemas.openxmlformats.org/officeDocument/2006/relationships/hyperlink" Target="https://wfrc.org/programs/transportation-improvement-program/transportation-alternatives-program/" TargetMode="External"/><Relationship Id="rId162" Type="http://schemas.openxmlformats.org/officeDocument/2006/relationships/hyperlink" Target="https://wfrc.org/programs/transportation-improvement-program/surface-transportation-program/" TargetMode="External"/><Relationship Id="rId2" Type="http://schemas.openxmlformats.org/officeDocument/2006/relationships/hyperlink" Target="https://wfrc.org/programs/transportation-improvement-program/transportation-alternatives-program/" TargetMode="External"/><Relationship Id="rId29" Type="http://schemas.openxmlformats.org/officeDocument/2006/relationships/hyperlink" Target="https://wfrc.org/programs/transportation-improvement-program/surface-transportation-program/" TargetMode="External"/><Relationship Id="rId24" Type="http://schemas.openxmlformats.org/officeDocument/2006/relationships/hyperlink" Target="https://wfrc.org/programs/transportation-improvement-program/surface-transportation-program/" TargetMode="External"/><Relationship Id="rId40" Type="http://schemas.openxmlformats.org/officeDocument/2006/relationships/hyperlink" Target="https://wfrc.org/programs/transportation-improvement-program/transportation-alternatives-program/" TargetMode="External"/><Relationship Id="rId45" Type="http://schemas.openxmlformats.org/officeDocument/2006/relationships/hyperlink" Target="https://wfrc.org/programs/transportation-improvement-program/surface-transportation-program/" TargetMode="External"/><Relationship Id="rId66" Type="http://schemas.openxmlformats.org/officeDocument/2006/relationships/hyperlink" Target="https://wfrc.org/programs/transportation-improvement-program/transportation-alternatives-program/" TargetMode="External"/><Relationship Id="rId87" Type="http://schemas.openxmlformats.org/officeDocument/2006/relationships/hyperlink" Target="https://wfrc.org/programs/transportation-improvement-program/surface-transportation-program/" TargetMode="External"/><Relationship Id="rId110" Type="http://schemas.openxmlformats.org/officeDocument/2006/relationships/hyperlink" Target="https://wfrc.org/programs/transportation-improvement-program/carbon-reduction-program/" TargetMode="External"/><Relationship Id="rId115" Type="http://schemas.openxmlformats.org/officeDocument/2006/relationships/hyperlink" Target="https://wfrc.org/programs/transportation-improvement-program/congestion-mitigation-air-quality-program/" TargetMode="External"/><Relationship Id="rId131" Type="http://schemas.openxmlformats.org/officeDocument/2006/relationships/hyperlink" Target="https://wfrc.org/programs/transportation-improvement-program/transportation-alternatives-program/" TargetMode="External"/><Relationship Id="rId136" Type="http://schemas.openxmlformats.org/officeDocument/2006/relationships/hyperlink" Target="https://wfrc.org/programs/transportation-improvement-program/carbon-reduction-program/" TargetMode="External"/><Relationship Id="rId157" Type="http://schemas.openxmlformats.org/officeDocument/2006/relationships/hyperlink" Target="https://docs.google.com/forms/d/e/1FAIpQLScg0zYuLWa2_0LZba3Tiu-fbY0c8afHgSwQBIDbL6mK8rtSvA/viewform" TargetMode="External"/><Relationship Id="rId61" Type="http://schemas.openxmlformats.org/officeDocument/2006/relationships/hyperlink" Target="https://wfrc.org/programs/transportation-improvement-program/surface-transportation-program/" TargetMode="External"/><Relationship Id="rId82" Type="http://schemas.openxmlformats.org/officeDocument/2006/relationships/hyperlink" Target="https://wfrc.org/programs/transportation-improvement-program/congestion-mitigation-air-quality-program/" TargetMode="External"/><Relationship Id="rId152" Type="http://schemas.openxmlformats.org/officeDocument/2006/relationships/hyperlink" Target="https://docs.google.com/forms/d/e/1FAIpQLScg0zYuLWa2_0LZba3Tiu-fbY0c8afHgSwQBIDbL6mK8rtSvA/viewform" TargetMode="External"/><Relationship Id="rId19" Type="http://schemas.openxmlformats.org/officeDocument/2006/relationships/hyperlink" Target="https://wfrc.org/programs/transportation-improvement-program/surface-transportation-program/" TargetMode="External"/><Relationship Id="rId14" Type="http://schemas.openxmlformats.org/officeDocument/2006/relationships/hyperlink" Target="https://wfrc.org/programs/transportation-improvement-program/surface-transportation-program/" TargetMode="External"/><Relationship Id="rId30" Type="http://schemas.openxmlformats.org/officeDocument/2006/relationships/hyperlink" Target="https://wfrc.org/programs/transportation-improvement-program/surface-transportation-program/" TargetMode="External"/><Relationship Id="rId35" Type="http://schemas.openxmlformats.org/officeDocument/2006/relationships/hyperlink" Target="https://wfrc.org/programs/transportation-improvement-program/surface-transportation-program/" TargetMode="External"/><Relationship Id="rId56" Type="http://schemas.openxmlformats.org/officeDocument/2006/relationships/hyperlink" Target="https://wfrc.org/programs/transportation-improvement-program/surface-transportation-program/" TargetMode="External"/><Relationship Id="rId77" Type="http://schemas.openxmlformats.org/officeDocument/2006/relationships/hyperlink" Target="https://wfrc.org/programs/transportation-improvement-program/transportation-alternatives-program/" TargetMode="External"/><Relationship Id="rId100" Type="http://schemas.openxmlformats.org/officeDocument/2006/relationships/hyperlink" Target="https://wfrc.org/programs/transportation-improvement-program/carbon-reduction-program/" TargetMode="External"/><Relationship Id="rId105" Type="http://schemas.openxmlformats.org/officeDocument/2006/relationships/hyperlink" Target="https://wfrc.org/programs/transportation-improvement-program/congestion-mitigation-air-quality-program/" TargetMode="External"/><Relationship Id="rId126" Type="http://schemas.openxmlformats.org/officeDocument/2006/relationships/hyperlink" Target="https://wfrc.org/programs/transportation-improvement-program/transportation-alternatives-program/" TargetMode="External"/><Relationship Id="rId147" Type="http://schemas.openxmlformats.org/officeDocument/2006/relationships/hyperlink" Target="https://docs.google.com/forms/d/e/1FAIpQLScg0zYuLWa2_0LZba3Tiu-fbY0c8afHgSwQBIDbL6mK8rtSvA/viewform" TargetMode="External"/><Relationship Id="rId168" Type="http://schemas.openxmlformats.org/officeDocument/2006/relationships/comments" Target="../comments1.xml"/><Relationship Id="rId8" Type="http://schemas.openxmlformats.org/officeDocument/2006/relationships/hyperlink" Target="https://wfrc.org/programs/transportation-improvement-program/surface-transportation-program/" TargetMode="External"/><Relationship Id="rId51" Type="http://schemas.openxmlformats.org/officeDocument/2006/relationships/hyperlink" Target="https://wfrc.org/programs/transportation-improvement-program/surface-transportation-program/" TargetMode="External"/><Relationship Id="rId72" Type="http://schemas.openxmlformats.org/officeDocument/2006/relationships/hyperlink" Target="https://wfrc.org/programs/transportation-improvement-program/congestion-mitigation-air-quality-program/" TargetMode="External"/><Relationship Id="rId93" Type="http://schemas.openxmlformats.org/officeDocument/2006/relationships/hyperlink" Target="https://wfrc.org/programs/transportation-improvement-program/surface-transportation-program/" TargetMode="External"/><Relationship Id="rId98" Type="http://schemas.openxmlformats.org/officeDocument/2006/relationships/hyperlink" Target="https://wfrc.org/programs/transportation-improvement-program/surface-transportation-program/" TargetMode="External"/><Relationship Id="rId121" Type="http://schemas.openxmlformats.org/officeDocument/2006/relationships/hyperlink" Target="https://wfrc.org/programs/transportation-improvement-program/surface-transportation-program/" TargetMode="External"/><Relationship Id="rId142" Type="http://schemas.openxmlformats.org/officeDocument/2006/relationships/hyperlink" Target="https://wfrc.org/programs/transportation-improvement-program/transportation-alternatives-program/" TargetMode="External"/><Relationship Id="rId163" Type="http://schemas.openxmlformats.org/officeDocument/2006/relationships/hyperlink" Target="https://wfrc.org/programs/transportation-improvement-program/congestion-mitigation-air-quality-program/" TargetMode="External"/><Relationship Id="rId3" Type="http://schemas.openxmlformats.org/officeDocument/2006/relationships/hyperlink" Target="https://wfrc.org/programs/transportation-improvement-program/congestion-mitigation-air-quality-program/" TargetMode="External"/><Relationship Id="rId25" Type="http://schemas.openxmlformats.org/officeDocument/2006/relationships/hyperlink" Target="https://wfrc.org/programs/transportation-improvement-program/surface-transportation-program/" TargetMode="External"/><Relationship Id="rId46" Type="http://schemas.openxmlformats.org/officeDocument/2006/relationships/hyperlink" Target="https://wfrc.org/programs/transportation-improvement-program/carbon-reduction-program/" TargetMode="External"/><Relationship Id="rId67" Type="http://schemas.openxmlformats.org/officeDocument/2006/relationships/hyperlink" Target="https://wfrc.org/programs/transportation-improvement-program/congestion-mitigation-air-quality-program/" TargetMode="External"/><Relationship Id="rId116" Type="http://schemas.openxmlformats.org/officeDocument/2006/relationships/hyperlink" Target="https://wfrc.org/programs/transportation-improvement-program/carbon-reduction-program/" TargetMode="External"/><Relationship Id="rId137" Type="http://schemas.openxmlformats.org/officeDocument/2006/relationships/hyperlink" Target="https://wfrc.org/programs/transportation-improvement-program/carbon-reduction-program/" TargetMode="External"/><Relationship Id="rId158" Type="http://schemas.openxmlformats.org/officeDocument/2006/relationships/hyperlink" Target="https://docs.google.com/forms/d/e/1FAIpQLScg0zYuLWa2_0LZba3Tiu-fbY0c8afHgSwQBIDbL6mK8rtSvA/viewform" TargetMode="External"/><Relationship Id="rId20" Type="http://schemas.openxmlformats.org/officeDocument/2006/relationships/hyperlink" Target="https://wfrc.org/programs/transportation-improvement-program/surface-transportation-program/" TargetMode="External"/><Relationship Id="rId41" Type="http://schemas.openxmlformats.org/officeDocument/2006/relationships/hyperlink" Target="https://wfrc.org/programs/transportation-improvement-program/surface-transportation-program/" TargetMode="External"/><Relationship Id="rId62" Type="http://schemas.openxmlformats.org/officeDocument/2006/relationships/hyperlink" Target="https://wfrc.org/programs/transportation-improvement-program/transportation-alternatives-program/" TargetMode="External"/><Relationship Id="rId83" Type="http://schemas.openxmlformats.org/officeDocument/2006/relationships/hyperlink" Target="https://wfrc.org/programs/transportation-improvement-program/carbon-reduction-program/" TargetMode="External"/><Relationship Id="rId88" Type="http://schemas.openxmlformats.org/officeDocument/2006/relationships/hyperlink" Target="https://wfrc.org/programs/transportation-improvement-program/congestion-mitigation-air-quality-program/" TargetMode="External"/><Relationship Id="rId111" Type="http://schemas.openxmlformats.org/officeDocument/2006/relationships/hyperlink" Target="https://wfrc.org/programs/transportation-improvement-program/congestion-mitigation-air-quality-program/" TargetMode="External"/><Relationship Id="rId132" Type="http://schemas.openxmlformats.org/officeDocument/2006/relationships/hyperlink" Target="https://wfrc.org/programs/transportation-improvement-program/surface-transportation-program/" TargetMode="External"/><Relationship Id="rId153" Type="http://schemas.openxmlformats.org/officeDocument/2006/relationships/hyperlink" Target="https://docs.google.com/forms/d/e/1FAIpQLScg0zYuLWa2_0LZba3Tiu-fbY0c8afHgSwQBIDbL6mK8rtSvA/viewform" TargetMode="External"/><Relationship Id="rId15" Type="http://schemas.openxmlformats.org/officeDocument/2006/relationships/hyperlink" Target="https://wfrc.org/programs/transportation-improvement-program/surface-transportation-program/" TargetMode="External"/><Relationship Id="rId36" Type="http://schemas.openxmlformats.org/officeDocument/2006/relationships/hyperlink" Target="https://docs.google.com/forms/d/e/1FAIpQLScg0zYuLWa2_0LZba3Tiu-fbY0c8afHgSwQBIDbL6mK8rtSvA/viewform" TargetMode="External"/><Relationship Id="rId57" Type="http://schemas.openxmlformats.org/officeDocument/2006/relationships/hyperlink" Target="https://wfrc.org/programs/transportation-improvement-program/congestion-mitigation-air-quality-program/" TargetMode="External"/><Relationship Id="rId106" Type="http://schemas.openxmlformats.org/officeDocument/2006/relationships/hyperlink" Target="https://wfrc.org/programs/transportation-improvement-program/carbon-reduction-program/" TargetMode="External"/><Relationship Id="rId127" Type="http://schemas.openxmlformats.org/officeDocument/2006/relationships/hyperlink" Target="https://wfrc.org/programs/transportation-improvement-program/transportation-alternatives-program/" TargetMode="External"/><Relationship Id="rId10" Type="http://schemas.openxmlformats.org/officeDocument/2006/relationships/hyperlink" Target="https://wfrc.org/programs/transportation-improvement-program/surface-transportation-program/" TargetMode="External"/><Relationship Id="rId31" Type="http://schemas.openxmlformats.org/officeDocument/2006/relationships/hyperlink" Target="https://wfrc.org/programs/transportation-improvement-program/surface-transportation-program/" TargetMode="External"/><Relationship Id="rId52" Type="http://schemas.openxmlformats.org/officeDocument/2006/relationships/hyperlink" Target="https://wfrc.org/programs/transportation-improvement-program/surface-transportation-program/" TargetMode="External"/><Relationship Id="rId73" Type="http://schemas.openxmlformats.org/officeDocument/2006/relationships/hyperlink" Target="https://wfrc.org/programs/transportation-improvement-program/surface-transportation-program/" TargetMode="External"/><Relationship Id="rId78" Type="http://schemas.openxmlformats.org/officeDocument/2006/relationships/hyperlink" Target="https://wfrc.org/programs/transportation-improvement-program/carbon-reduction-program/" TargetMode="External"/><Relationship Id="rId94" Type="http://schemas.openxmlformats.org/officeDocument/2006/relationships/hyperlink" Target="https://wfrc.org/programs/transportation-improvement-program/transportation-alternatives-program/" TargetMode="External"/><Relationship Id="rId99" Type="http://schemas.openxmlformats.org/officeDocument/2006/relationships/hyperlink" Target="https://wfrc.org/programs/transportation-improvement-program/surface-transportation-program/" TargetMode="External"/><Relationship Id="rId101" Type="http://schemas.openxmlformats.org/officeDocument/2006/relationships/hyperlink" Target="https://wfrc.org/programs/transportation-improvement-program/congestion-mitigation-air-quality-program/" TargetMode="External"/><Relationship Id="rId122" Type="http://schemas.openxmlformats.org/officeDocument/2006/relationships/hyperlink" Target="https://wfrc.org/programs/transportation-improvement-program/transportation-alternatives-program/" TargetMode="External"/><Relationship Id="rId143" Type="http://schemas.openxmlformats.org/officeDocument/2006/relationships/hyperlink" Target="https://docs.google.com/forms/d/e/1FAIpQLScg0zYuLWa2_0LZba3Tiu-fbY0c8afHgSwQBIDbL6mK8rtSvA/viewform" TargetMode="External"/><Relationship Id="rId148" Type="http://schemas.openxmlformats.org/officeDocument/2006/relationships/hyperlink" Target="https://docs.google.com/forms/d/e/1FAIpQLScg0zYuLWa2_0LZba3Tiu-fbY0c8afHgSwQBIDbL6mK8rtSvA/viewform" TargetMode="External"/><Relationship Id="rId164" Type="http://schemas.openxmlformats.org/officeDocument/2006/relationships/hyperlink" Target="https://wfrc.org/programs/transportation-improvement-program/congestion-mitigation-air-quality-program/" TargetMode="External"/><Relationship Id="rId4" Type="http://schemas.openxmlformats.org/officeDocument/2006/relationships/hyperlink" Target="https://wfrc.org/programs/transportation-improvement-program/congestion-mitigation-air-quality-program/" TargetMode="External"/><Relationship Id="rId9" Type="http://schemas.openxmlformats.org/officeDocument/2006/relationships/hyperlink" Target="https://wfrc.org/programs/transportation-improvement-program/surface-transportation-program/" TargetMode="External"/><Relationship Id="rId26" Type="http://schemas.openxmlformats.org/officeDocument/2006/relationships/hyperlink" Target="https://wfrc.org/programs/transportation-improvement-program/carbon-reduction-program/" TargetMode="External"/><Relationship Id="rId47" Type="http://schemas.openxmlformats.org/officeDocument/2006/relationships/hyperlink" Target="https://wfrc.org/programs/transportation-improvement-program/surface-transportation-program/" TargetMode="External"/><Relationship Id="rId68" Type="http://schemas.openxmlformats.org/officeDocument/2006/relationships/hyperlink" Target="https://wfrc.org/programs/transportation-improvement-program/surface-transportation-program/" TargetMode="External"/><Relationship Id="rId89" Type="http://schemas.openxmlformats.org/officeDocument/2006/relationships/hyperlink" Target="https://wfrc.org/programs/transportation-improvement-program/carbon-reduction-program/" TargetMode="External"/><Relationship Id="rId112" Type="http://schemas.openxmlformats.org/officeDocument/2006/relationships/hyperlink" Target="https://wfrc.org/programs/transportation-improvement-program/surface-transportation-program/" TargetMode="External"/><Relationship Id="rId133" Type="http://schemas.openxmlformats.org/officeDocument/2006/relationships/hyperlink" Target="https://wfrc.org/programs/transportation-improvement-program/transportation-alternatives-program/" TargetMode="External"/><Relationship Id="rId154" Type="http://schemas.openxmlformats.org/officeDocument/2006/relationships/hyperlink" Target="https://docs.google.com/forms/d/e/1FAIpQLScg0zYuLWa2_0LZba3Tiu-fbY0c8afHgSwQBIDbL6mK8rtSvA/viewform" TargetMode="External"/><Relationship Id="rId16" Type="http://schemas.openxmlformats.org/officeDocument/2006/relationships/hyperlink" Target="https://wfrc.org/programs/transportation-improvement-program/surface-transportation-program/" TargetMode="External"/><Relationship Id="rId37" Type="http://schemas.openxmlformats.org/officeDocument/2006/relationships/hyperlink" Target="https://wfrc.org/programs/transportation-improvement-program/surface-transportation-program/" TargetMode="External"/><Relationship Id="rId58" Type="http://schemas.openxmlformats.org/officeDocument/2006/relationships/hyperlink" Target="https://wfrc.org/programs/transportation-improvement-program/surface-transportation-program/" TargetMode="External"/><Relationship Id="rId79" Type="http://schemas.openxmlformats.org/officeDocument/2006/relationships/hyperlink" Target="https://wfrc.org/programs/transportation-improvement-program/congestion-mitigation-air-quality-program/" TargetMode="External"/><Relationship Id="rId102" Type="http://schemas.openxmlformats.org/officeDocument/2006/relationships/hyperlink" Target="https://wfrc.org/programs/transportation-improvement-program/surface-transportation-program/" TargetMode="External"/><Relationship Id="rId123" Type="http://schemas.openxmlformats.org/officeDocument/2006/relationships/hyperlink" Target="https://wfrc.org/programs/transportation-improvement-program/transportation-alternatives-program/" TargetMode="External"/><Relationship Id="rId144" Type="http://schemas.openxmlformats.org/officeDocument/2006/relationships/hyperlink" Target="https://docs.google.com/forms/d/e/1FAIpQLScg0zYuLWa2_0LZba3Tiu-fbY0c8afHgSwQBIDbL6mK8rtSvA/viewform" TargetMode="External"/><Relationship Id="rId90" Type="http://schemas.openxmlformats.org/officeDocument/2006/relationships/hyperlink" Target="https://wfrc.org/programs/transportation-improvement-program/surface-transportation-program/" TargetMode="External"/><Relationship Id="rId165" Type="http://schemas.openxmlformats.org/officeDocument/2006/relationships/hyperlink" Target="https://wfrc.org/programs/transportation-improvement-program/carbon-reduction-program/" TargetMode="External"/><Relationship Id="rId27" Type="http://schemas.openxmlformats.org/officeDocument/2006/relationships/hyperlink" Target="https://wfrc.org/programs/transportation-improvement-program/carbon-reduction-program/" TargetMode="External"/><Relationship Id="rId48" Type="http://schemas.openxmlformats.org/officeDocument/2006/relationships/hyperlink" Target="https://wfrc.org/programs/transportation-improvement-program/transportation-alternatives-program/" TargetMode="External"/><Relationship Id="rId69" Type="http://schemas.openxmlformats.org/officeDocument/2006/relationships/hyperlink" Target="https://wfrc.org/programs/transportation-improvement-program/transportation-alternatives-program/" TargetMode="External"/><Relationship Id="rId113" Type="http://schemas.openxmlformats.org/officeDocument/2006/relationships/hyperlink" Target="https://wfrc.org/programs/transportation-improvement-program/surface-transportation-program/" TargetMode="External"/><Relationship Id="rId134" Type="http://schemas.openxmlformats.org/officeDocument/2006/relationships/hyperlink" Target="https://wfrc.org/programs/transportation-improvement-program/surface-transportation-program/" TargetMode="External"/><Relationship Id="rId80" Type="http://schemas.openxmlformats.org/officeDocument/2006/relationships/hyperlink" Target="https://wfrc.org/programs/transportation-improvement-program/carbon-reduction-program/" TargetMode="External"/><Relationship Id="rId155" Type="http://schemas.openxmlformats.org/officeDocument/2006/relationships/hyperlink" Target="https://docs.google.com/forms/d/e/1FAIpQLScg0zYuLWa2_0LZba3Tiu-fbY0c8afHgSwQBIDbL6mK8rtSvA/viewfor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9787C-49D5-4499-B7BA-6DCC92F17A5A}">
  <dimension ref="A1:P1298"/>
  <sheetViews>
    <sheetView tabSelected="1" topLeftCell="A119" zoomScale="87" zoomScaleNormal="87" workbookViewId="0">
      <selection activeCell="G165" sqref="G165"/>
    </sheetView>
  </sheetViews>
  <sheetFormatPr defaultColWidth="12.5703125" defaultRowHeight="15" x14ac:dyDescent="0.2"/>
  <cols>
    <col min="1" max="1" width="12.5703125" style="2"/>
    <col min="2" max="3" width="17.28515625" customWidth="1"/>
    <col min="4" max="4" width="16.85546875" hidden="1" customWidth="1"/>
    <col min="5" max="6" width="26.42578125" customWidth="1"/>
    <col min="7" max="7" width="111" customWidth="1"/>
    <col min="8" max="10" width="18.85546875" customWidth="1"/>
    <col min="11" max="11" width="28" customWidth="1"/>
    <col min="12" max="12" width="1.5703125" style="23" customWidth="1"/>
    <col min="13" max="13" width="12.85546875" style="25" customWidth="1"/>
    <col min="14" max="14" width="11.85546875" style="23" customWidth="1"/>
    <col min="15" max="15" width="41.5703125" style="24" customWidth="1"/>
    <col min="16" max="19" width="18.85546875" customWidth="1"/>
  </cols>
  <sheetData>
    <row r="1" spans="1:15" s="3" customFormat="1" ht="39.75" customHeight="1" x14ac:dyDescent="0.25">
      <c r="A1" s="10" t="s">
        <v>418</v>
      </c>
      <c r="B1" s="5" t="s">
        <v>412</v>
      </c>
      <c r="C1" s="5" t="s">
        <v>413</v>
      </c>
      <c r="D1" s="5" t="s">
        <v>414</v>
      </c>
      <c r="E1" s="5" t="s">
        <v>1</v>
      </c>
      <c r="F1" s="5" t="s">
        <v>2</v>
      </c>
      <c r="G1" s="5" t="s">
        <v>6</v>
      </c>
      <c r="H1" s="5" t="s">
        <v>3</v>
      </c>
      <c r="I1" s="5" t="s">
        <v>4</v>
      </c>
      <c r="J1" s="5" t="s">
        <v>5</v>
      </c>
      <c r="K1" s="5" t="s">
        <v>0</v>
      </c>
      <c r="L1" s="12"/>
      <c r="M1" s="13" t="s">
        <v>443</v>
      </c>
      <c r="N1" s="13" t="s">
        <v>444</v>
      </c>
      <c r="O1" s="13" t="s">
        <v>445</v>
      </c>
    </row>
    <row r="2" spans="1:15" s="2" customFormat="1" ht="55.5" customHeight="1" x14ac:dyDescent="0.2">
      <c r="A2" s="2">
        <v>1</v>
      </c>
      <c r="B2" s="4" t="s">
        <v>330</v>
      </c>
      <c r="C2" s="4" t="s">
        <v>335</v>
      </c>
      <c r="D2" s="6"/>
      <c r="E2" s="4" t="s">
        <v>336</v>
      </c>
      <c r="F2" s="4" t="s">
        <v>337</v>
      </c>
      <c r="G2" s="4" t="s">
        <v>338</v>
      </c>
      <c r="H2" s="7">
        <v>2495000</v>
      </c>
      <c r="I2" s="7">
        <v>2054268</v>
      </c>
      <c r="J2" s="7">
        <f>+H2-I2</f>
        <v>440732</v>
      </c>
      <c r="K2" s="4" t="s">
        <v>41</v>
      </c>
      <c r="L2" s="14"/>
      <c r="M2" s="19" t="s">
        <v>448</v>
      </c>
      <c r="N2" s="16" t="s">
        <v>464</v>
      </c>
      <c r="O2" s="17"/>
    </row>
    <row r="3" spans="1:15" s="2" customFormat="1" ht="55.5" customHeight="1" x14ac:dyDescent="0.2">
      <c r="A3" s="2">
        <v>1</v>
      </c>
      <c r="B3" s="4" t="s">
        <v>330</v>
      </c>
      <c r="C3" s="4" t="s">
        <v>335</v>
      </c>
      <c r="D3" s="6"/>
      <c r="E3" s="4" t="s">
        <v>339</v>
      </c>
      <c r="F3" s="4" t="s">
        <v>340</v>
      </c>
      <c r="G3" s="4" t="s">
        <v>341</v>
      </c>
      <c r="H3" s="7">
        <v>5944300</v>
      </c>
      <c r="I3" s="7">
        <v>5158035</v>
      </c>
      <c r="J3" s="7">
        <v>374556</v>
      </c>
      <c r="K3" s="4" t="s">
        <v>41</v>
      </c>
      <c r="L3" s="14"/>
      <c r="M3" s="19" t="s">
        <v>448</v>
      </c>
      <c r="N3" s="16" t="s">
        <v>464</v>
      </c>
      <c r="O3" s="17"/>
    </row>
    <row r="4" spans="1:15" s="2" customFormat="1" ht="55.5" customHeight="1" x14ac:dyDescent="0.2">
      <c r="A4" s="2">
        <v>1</v>
      </c>
      <c r="B4" s="4" t="s">
        <v>330</v>
      </c>
      <c r="C4" s="4" t="s">
        <v>335</v>
      </c>
      <c r="D4" s="6"/>
      <c r="E4" s="4" t="s">
        <v>342</v>
      </c>
      <c r="F4" s="4" t="s">
        <v>343</v>
      </c>
      <c r="G4" s="4" t="s">
        <v>344</v>
      </c>
      <c r="H4" s="7">
        <v>5800000</v>
      </c>
      <c r="I4" s="7">
        <v>5200000</v>
      </c>
      <c r="J4" s="7">
        <v>600000</v>
      </c>
      <c r="K4" s="4" t="s">
        <v>41</v>
      </c>
      <c r="L4" s="14"/>
      <c r="M4" s="19" t="s">
        <v>448</v>
      </c>
      <c r="N4" s="16" t="s">
        <v>464</v>
      </c>
      <c r="O4" s="17"/>
    </row>
    <row r="5" spans="1:15" s="2" customFormat="1" ht="55.5" customHeight="1" x14ac:dyDescent="0.2">
      <c r="A5" s="2">
        <v>1</v>
      </c>
      <c r="B5" s="4" t="s">
        <v>330</v>
      </c>
      <c r="C5" s="4" t="s">
        <v>331</v>
      </c>
      <c r="D5" s="6"/>
      <c r="E5" s="4" t="s">
        <v>332</v>
      </c>
      <c r="F5" s="4" t="s">
        <v>333</v>
      </c>
      <c r="G5" s="4" t="s">
        <v>334</v>
      </c>
      <c r="H5" s="7">
        <v>5564500</v>
      </c>
      <c r="I5" s="7">
        <v>3459660</v>
      </c>
      <c r="J5" s="7">
        <v>251227</v>
      </c>
      <c r="K5" s="4" t="s">
        <v>41</v>
      </c>
      <c r="L5" s="14"/>
      <c r="M5" s="19" t="s">
        <v>448</v>
      </c>
      <c r="N5" s="16" t="s">
        <v>464</v>
      </c>
      <c r="O5" s="17"/>
    </row>
    <row r="6" spans="1:15" s="2" customFormat="1" ht="55.5" customHeight="1" x14ac:dyDescent="0.2">
      <c r="A6" s="2">
        <v>1</v>
      </c>
      <c r="B6" s="4" t="s">
        <v>416</v>
      </c>
      <c r="C6" s="4" t="s">
        <v>475</v>
      </c>
      <c r="D6" s="6"/>
      <c r="E6" s="4" t="s">
        <v>297</v>
      </c>
      <c r="F6" s="4" t="s">
        <v>298</v>
      </c>
      <c r="G6" s="4" t="s">
        <v>302</v>
      </c>
      <c r="H6" s="7" t="s">
        <v>299</v>
      </c>
      <c r="I6" s="7" t="s">
        <v>300</v>
      </c>
      <c r="J6" s="7" t="s">
        <v>301</v>
      </c>
      <c r="K6" s="4" t="s">
        <v>41</v>
      </c>
      <c r="L6" s="14"/>
      <c r="M6" s="19" t="s">
        <v>448</v>
      </c>
      <c r="N6" s="16" t="s">
        <v>464</v>
      </c>
      <c r="O6" s="17"/>
    </row>
    <row r="7" spans="1:15" s="2" customFormat="1" ht="55.5" customHeight="1" x14ac:dyDescent="0.2">
      <c r="A7" s="2">
        <v>1</v>
      </c>
      <c r="B7" s="4" t="s">
        <v>44</v>
      </c>
      <c r="C7" s="4" t="s">
        <v>78</v>
      </c>
      <c r="D7" s="4" t="s">
        <v>79</v>
      </c>
      <c r="E7" s="4" t="s">
        <v>80</v>
      </c>
      <c r="F7" s="4" t="s">
        <v>81</v>
      </c>
      <c r="G7" s="4" t="s">
        <v>82</v>
      </c>
      <c r="H7" s="7">
        <v>12071496</v>
      </c>
      <c r="I7" s="7">
        <v>5071496</v>
      </c>
      <c r="J7" s="7">
        <v>7000000</v>
      </c>
      <c r="K7" s="4" t="s">
        <v>41</v>
      </c>
      <c r="L7" s="14"/>
      <c r="M7" s="19" t="s">
        <v>448</v>
      </c>
      <c r="N7" s="16" t="s">
        <v>464</v>
      </c>
      <c r="O7" s="17"/>
    </row>
    <row r="8" spans="1:15" s="2" customFormat="1" ht="55.5" customHeight="1" x14ac:dyDescent="0.2">
      <c r="A8" s="2">
        <v>1</v>
      </c>
      <c r="B8" s="4" t="s">
        <v>44</v>
      </c>
      <c r="C8" s="4" t="s">
        <v>56</v>
      </c>
      <c r="D8" s="6"/>
      <c r="E8" s="4" t="s">
        <v>57</v>
      </c>
      <c r="F8" s="4" t="s">
        <v>58</v>
      </c>
      <c r="G8" s="4" t="s">
        <v>59</v>
      </c>
      <c r="H8" s="7">
        <v>1278700</v>
      </c>
      <c r="I8" s="7">
        <v>959025</v>
      </c>
      <c r="J8" s="7">
        <v>319675</v>
      </c>
      <c r="K8" s="4" t="s">
        <v>41</v>
      </c>
      <c r="L8" s="14"/>
      <c r="M8" s="19" t="s">
        <v>448</v>
      </c>
      <c r="N8" s="16" t="s">
        <v>464</v>
      </c>
      <c r="O8" s="17"/>
    </row>
    <row r="9" spans="1:15" s="2" customFormat="1" ht="55.5" customHeight="1" x14ac:dyDescent="0.2">
      <c r="A9" s="2">
        <v>1</v>
      </c>
      <c r="B9" s="4" t="s">
        <v>44</v>
      </c>
      <c r="C9" s="4" t="s">
        <v>56</v>
      </c>
      <c r="D9" s="6"/>
      <c r="E9" s="4" t="s">
        <v>60</v>
      </c>
      <c r="F9" s="4" t="s">
        <v>61</v>
      </c>
      <c r="G9" s="4" t="s">
        <v>62</v>
      </c>
      <c r="H9" s="7">
        <v>357700</v>
      </c>
      <c r="I9" s="7">
        <v>178850</v>
      </c>
      <c r="J9" s="7">
        <v>178850</v>
      </c>
      <c r="K9" s="4" t="s">
        <v>10</v>
      </c>
      <c r="L9" s="14"/>
      <c r="M9" s="15" t="s">
        <v>446</v>
      </c>
      <c r="N9" s="16" t="s">
        <v>464</v>
      </c>
      <c r="O9" s="17"/>
    </row>
    <row r="10" spans="1:15" s="2" customFormat="1" ht="61.5" customHeight="1" x14ac:dyDescent="0.2">
      <c r="A10" s="2">
        <v>1</v>
      </c>
      <c r="B10" s="4" t="s">
        <v>44</v>
      </c>
      <c r="C10" s="4" t="s">
        <v>224</v>
      </c>
      <c r="D10" s="6"/>
      <c r="E10" s="4" t="s">
        <v>225</v>
      </c>
      <c r="F10" s="4" t="s">
        <v>226</v>
      </c>
      <c r="G10" s="4" t="s">
        <v>227</v>
      </c>
      <c r="H10" s="7">
        <v>550000</v>
      </c>
      <c r="I10" s="7">
        <v>440000</v>
      </c>
      <c r="J10" s="7">
        <v>110000</v>
      </c>
      <c r="K10" s="4" t="s">
        <v>10</v>
      </c>
      <c r="L10" s="14"/>
      <c r="M10" s="15" t="s">
        <v>446</v>
      </c>
      <c r="N10" s="16" t="s">
        <v>464</v>
      </c>
      <c r="O10" s="17"/>
    </row>
    <row r="11" spans="1:15" s="2" customFormat="1" ht="61.5" customHeight="1" x14ac:dyDescent="0.2">
      <c r="A11" s="2">
        <v>1</v>
      </c>
      <c r="B11" s="4" t="s">
        <v>44</v>
      </c>
      <c r="C11" s="4" t="s">
        <v>224</v>
      </c>
      <c r="D11" s="6"/>
      <c r="E11" s="4" t="s">
        <v>228</v>
      </c>
      <c r="F11" s="4" t="s">
        <v>229</v>
      </c>
      <c r="G11" s="4" t="s">
        <v>230</v>
      </c>
      <c r="H11" s="7">
        <v>1600000</v>
      </c>
      <c r="I11" s="7">
        <v>1280000</v>
      </c>
      <c r="J11" s="7">
        <v>320000</v>
      </c>
      <c r="K11" s="4" t="s">
        <v>41</v>
      </c>
      <c r="L11" s="14"/>
      <c r="M11" s="19" t="s">
        <v>448</v>
      </c>
      <c r="N11" s="16" t="s">
        <v>464</v>
      </c>
      <c r="O11" s="17"/>
    </row>
    <row r="12" spans="1:15" s="2" customFormat="1" ht="96" customHeight="1" x14ac:dyDescent="0.2">
      <c r="A12" s="2">
        <v>1</v>
      </c>
      <c r="B12" s="4" t="s">
        <v>44</v>
      </c>
      <c r="C12" s="4" t="s">
        <v>224</v>
      </c>
      <c r="D12" s="6"/>
      <c r="E12" s="4" t="s">
        <v>231</v>
      </c>
      <c r="F12" s="4" t="s">
        <v>232</v>
      </c>
      <c r="G12" s="4" t="s">
        <v>233</v>
      </c>
      <c r="H12" s="7">
        <v>100000</v>
      </c>
      <c r="I12" s="7">
        <v>75000</v>
      </c>
      <c r="J12" s="7">
        <v>25000</v>
      </c>
      <c r="K12" s="4" t="s">
        <v>22</v>
      </c>
      <c r="L12" s="14"/>
      <c r="M12" s="20" t="s">
        <v>449</v>
      </c>
      <c r="N12" s="16" t="s">
        <v>464</v>
      </c>
      <c r="O12" s="17"/>
    </row>
    <row r="13" spans="1:15" s="2" customFormat="1" ht="145.5" customHeight="1" x14ac:dyDescent="0.2">
      <c r="A13" s="2">
        <v>1</v>
      </c>
      <c r="B13" s="4" t="s">
        <v>44</v>
      </c>
      <c r="C13" s="4" t="s">
        <v>45</v>
      </c>
      <c r="D13" s="6"/>
      <c r="E13" s="4" t="s">
        <v>46</v>
      </c>
      <c r="F13" s="4" t="s">
        <v>47</v>
      </c>
      <c r="G13" s="4" t="s">
        <v>48</v>
      </c>
      <c r="H13" s="7">
        <v>130000</v>
      </c>
      <c r="I13" s="7">
        <v>106000</v>
      </c>
      <c r="J13" s="7">
        <v>24000</v>
      </c>
      <c r="K13" s="4" t="s">
        <v>22</v>
      </c>
      <c r="L13" s="14"/>
      <c r="M13" s="20" t="s">
        <v>449</v>
      </c>
      <c r="N13" s="16" t="s">
        <v>464</v>
      </c>
      <c r="O13" s="17"/>
    </row>
    <row r="14" spans="1:15" s="2" customFormat="1" ht="69.75" customHeight="1" x14ac:dyDescent="0.2">
      <c r="A14" s="2">
        <v>1</v>
      </c>
      <c r="B14" s="4" t="s">
        <v>44</v>
      </c>
      <c r="C14" s="4" t="s">
        <v>189</v>
      </c>
      <c r="D14" s="6"/>
      <c r="E14" s="4" t="s">
        <v>198</v>
      </c>
      <c r="F14" s="4" t="s">
        <v>199</v>
      </c>
      <c r="G14" s="4" t="s">
        <v>200</v>
      </c>
      <c r="H14" s="7">
        <v>4000000</v>
      </c>
      <c r="I14" s="7">
        <v>1000000</v>
      </c>
      <c r="J14" s="7">
        <v>1000000</v>
      </c>
      <c r="K14" s="4" t="s">
        <v>41</v>
      </c>
      <c r="L14" s="14"/>
      <c r="M14" s="19" t="s">
        <v>448</v>
      </c>
      <c r="N14" s="16" t="s">
        <v>464</v>
      </c>
      <c r="O14" s="17"/>
    </row>
    <row r="15" spans="1:15" s="2" customFormat="1" ht="61.5" customHeight="1" x14ac:dyDescent="0.2">
      <c r="A15" s="2">
        <v>1</v>
      </c>
      <c r="B15" s="4" t="s">
        <v>44</v>
      </c>
      <c r="C15" s="4" t="s">
        <v>189</v>
      </c>
      <c r="D15" s="4" t="s">
        <v>194</v>
      </c>
      <c r="E15" s="4" t="s">
        <v>195</v>
      </c>
      <c r="F15" s="4" t="s">
        <v>196</v>
      </c>
      <c r="G15" s="4" t="s">
        <v>197</v>
      </c>
      <c r="H15" s="7">
        <v>5500000</v>
      </c>
      <c r="I15" s="7">
        <v>1300000</v>
      </c>
      <c r="J15" s="7">
        <v>1500000</v>
      </c>
      <c r="K15" s="4" t="s">
        <v>37</v>
      </c>
      <c r="L15" s="14"/>
      <c r="M15" s="21" t="s">
        <v>450</v>
      </c>
      <c r="N15" s="16" t="s">
        <v>464</v>
      </c>
      <c r="O15" s="17"/>
    </row>
    <row r="16" spans="1:15" s="2" customFormat="1" ht="61.5" customHeight="1" x14ac:dyDescent="0.2">
      <c r="A16" s="2">
        <v>1</v>
      </c>
      <c r="B16" s="4" t="s">
        <v>44</v>
      </c>
      <c r="C16" s="4" t="s">
        <v>189</v>
      </c>
      <c r="D16" s="4" t="s">
        <v>194</v>
      </c>
      <c r="E16" s="4" t="s">
        <v>195</v>
      </c>
      <c r="F16" s="4" t="s">
        <v>196</v>
      </c>
      <c r="G16" s="4" t="s">
        <v>197</v>
      </c>
      <c r="H16" s="7">
        <v>5500000</v>
      </c>
      <c r="I16" s="7">
        <v>1300000</v>
      </c>
      <c r="J16" s="7">
        <v>1500000</v>
      </c>
      <c r="K16" s="4" t="s">
        <v>41</v>
      </c>
      <c r="L16" s="14"/>
      <c r="M16" s="19" t="s">
        <v>448</v>
      </c>
      <c r="N16" s="16" t="s">
        <v>464</v>
      </c>
      <c r="O16" s="17"/>
    </row>
    <row r="17" spans="1:15" s="2" customFormat="1" ht="61.5" customHeight="1" x14ac:dyDescent="0.2">
      <c r="A17" s="2">
        <v>1</v>
      </c>
      <c r="B17" s="4" t="s">
        <v>44</v>
      </c>
      <c r="C17" s="4" t="s">
        <v>189</v>
      </c>
      <c r="D17" s="4" t="s">
        <v>194</v>
      </c>
      <c r="E17" s="4" t="s">
        <v>195</v>
      </c>
      <c r="F17" s="4" t="s">
        <v>196</v>
      </c>
      <c r="G17" s="4" t="s">
        <v>197</v>
      </c>
      <c r="H17" s="7">
        <v>5500000</v>
      </c>
      <c r="I17" s="7">
        <v>1300000</v>
      </c>
      <c r="J17" s="7">
        <v>1500000</v>
      </c>
      <c r="K17" s="4" t="s">
        <v>10</v>
      </c>
      <c r="L17" s="14"/>
      <c r="M17" s="15" t="s">
        <v>446</v>
      </c>
      <c r="N17" s="16" t="s">
        <v>464</v>
      </c>
      <c r="O17" s="17"/>
    </row>
    <row r="18" spans="1:15" s="2" customFormat="1" ht="61.5" customHeight="1" x14ac:dyDescent="0.2">
      <c r="A18" s="2">
        <v>1</v>
      </c>
      <c r="B18" s="4" t="s">
        <v>44</v>
      </c>
      <c r="C18" s="4" t="s">
        <v>189</v>
      </c>
      <c r="D18" s="4" t="s">
        <v>194</v>
      </c>
      <c r="E18" s="4" t="s">
        <v>195</v>
      </c>
      <c r="F18" s="4" t="s">
        <v>196</v>
      </c>
      <c r="G18" s="4" t="s">
        <v>197</v>
      </c>
      <c r="H18" s="7">
        <v>5500000</v>
      </c>
      <c r="I18" s="7">
        <v>1300000</v>
      </c>
      <c r="J18" s="7">
        <v>1500000</v>
      </c>
      <c r="K18" s="4" t="s">
        <v>27</v>
      </c>
      <c r="L18" s="14"/>
      <c r="M18" s="18" t="s">
        <v>447</v>
      </c>
      <c r="N18" s="16" t="s">
        <v>464</v>
      </c>
      <c r="O18" s="17"/>
    </row>
    <row r="19" spans="1:15" s="2" customFormat="1" ht="61.5" customHeight="1" x14ac:dyDescent="0.2">
      <c r="A19" s="2">
        <v>1</v>
      </c>
      <c r="B19" s="4" t="s">
        <v>44</v>
      </c>
      <c r="C19" s="4" t="s">
        <v>189</v>
      </c>
      <c r="D19" s="4" t="s">
        <v>190</v>
      </c>
      <c r="E19" s="4" t="s">
        <v>191</v>
      </c>
      <c r="F19" s="4" t="s">
        <v>192</v>
      </c>
      <c r="G19" s="4" t="s">
        <v>193</v>
      </c>
      <c r="H19" s="7">
        <v>6000000</v>
      </c>
      <c r="I19" s="7">
        <v>3000000</v>
      </c>
      <c r="J19" s="7">
        <v>3000000</v>
      </c>
      <c r="K19" s="4" t="s">
        <v>41</v>
      </c>
      <c r="L19" s="14"/>
      <c r="M19" s="19" t="s">
        <v>448</v>
      </c>
      <c r="N19" s="16" t="s">
        <v>464</v>
      </c>
      <c r="O19" s="17"/>
    </row>
    <row r="20" spans="1:15" s="2" customFormat="1" ht="240.75" customHeight="1" x14ac:dyDescent="0.2">
      <c r="A20" s="2">
        <v>1</v>
      </c>
      <c r="B20" s="4" t="s">
        <v>44</v>
      </c>
      <c r="C20" s="4" t="s">
        <v>189</v>
      </c>
      <c r="D20" s="4" t="s">
        <v>49</v>
      </c>
      <c r="E20" s="4" t="s">
        <v>99</v>
      </c>
      <c r="F20" s="4" t="s">
        <v>281</v>
      </c>
      <c r="G20" s="4" t="s">
        <v>427</v>
      </c>
      <c r="H20" s="7">
        <v>160000</v>
      </c>
      <c r="I20" s="7">
        <v>145000</v>
      </c>
      <c r="J20" s="7">
        <v>15000</v>
      </c>
      <c r="K20" s="4" t="s">
        <v>22</v>
      </c>
      <c r="L20" s="14"/>
      <c r="M20" s="20" t="s">
        <v>449</v>
      </c>
      <c r="N20" s="16" t="s">
        <v>464</v>
      </c>
      <c r="O20" s="17"/>
    </row>
    <row r="21" spans="1:15" s="2" customFormat="1" ht="54" customHeight="1" x14ac:dyDescent="0.2">
      <c r="A21" s="2">
        <v>1</v>
      </c>
      <c r="B21" s="4" t="s">
        <v>44</v>
      </c>
      <c r="C21" s="4" t="s">
        <v>63</v>
      </c>
      <c r="D21" s="6"/>
      <c r="E21" s="4" t="s">
        <v>64</v>
      </c>
      <c r="F21" s="4" t="s">
        <v>65</v>
      </c>
      <c r="G21" s="4" t="s">
        <v>66</v>
      </c>
      <c r="H21" s="7">
        <v>3000000</v>
      </c>
      <c r="I21" s="7">
        <v>2700000</v>
      </c>
      <c r="J21" s="7">
        <v>300000</v>
      </c>
      <c r="K21" s="4" t="s">
        <v>41</v>
      </c>
      <c r="L21" s="14"/>
      <c r="M21" s="19" t="s">
        <v>448</v>
      </c>
      <c r="N21" s="16" t="s">
        <v>464</v>
      </c>
      <c r="O21" s="17"/>
    </row>
    <row r="22" spans="1:15" s="2" customFormat="1" ht="54" customHeight="1" x14ac:dyDescent="0.2">
      <c r="A22" s="2">
        <v>1</v>
      </c>
      <c r="B22" s="4" t="s">
        <v>44</v>
      </c>
      <c r="C22" s="4" t="s">
        <v>63</v>
      </c>
      <c r="D22" s="6"/>
      <c r="E22" s="4" t="s">
        <v>67</v>
      </c>
      <c r="F22" s="4" t="s">
        <v>68</v>
      </c>
      <c r="G22" s="4" t="s">
        <v>69</v>
      </c>
      <c r="H22" s="7">
        <v>3500000</v>
      </c>
      <c r="I22" s="7">
        <v>3220000</v>
      </c>
      <c r="J22" s="7">
        <v>280000</v>
      </c>
      <c r="K22" s="4" t="s">
        <v>41</v>
      </c>
      <c r="L22" s="14"/>
      <c r="M22" s="19" t="s">
        <v>448</v>
      </c>
      <c r="N22" s="16" t="s">
        <v>464</v>
      </c>
      <c r="O22" s="17"/>
    </row>
    <row r="23" spans="1:15" s="2" customFormat="1" ht="124.5" customHeight="1" x14ac:dyDescent="0.2">
      <c r="A23" s="2">
        <v>1</v>
      </c>
      <c r="B23" s="4" t="s">
        <v>44</v>
      </c>
      <c r="C23" s="4" t="s">
        <v>475</v>
      </c>
      <c r="D23" s="4" t="s">
        <v>419</v>
      </c>
      <c r="E23" s="4" t="s">
        <v>307</v>
      </c>
      <c r="F23" s="4" t="s">
        <v>308</v>
      </c>
      <c r="G23" s="4" t="s">
        <v>312</v>
      </c>
      <c r="H23" s="7" t="s">
        <v>309</v>
      </c>
      <c r="I23" s="7" t="s">
        <v>310</v>
      </c>
      <c r="J23" s="7" t="s">
        <v>311</v>
      </c>
      <c r="K23" s="4" t="s">
        <v>37</v>
      </c>
      <c r="L23" s="14"/>
      <c r="M23" s="21" t="s">
        <v>450</v>
      </c>
      <c r="N23" s="16" t="s">
        <v>464</v>
      </c>
      <c r="O23" s="17"/>
    </row>
    <row r="24" spans="1:15" s="2" customFormat="1" ht="124.5" customHeight="1" x14ac:dyDescent="0.2">
      <c r="A24" s="2">
        <v>1</v>
      </c>
      <c r="B24" s="4" t="s">
        <v>44</v>
      </c>
      <c r="C24" s="4" t="s">
        <v>475</v>
      </c>
      <c r="D24" s="4" t="s">
        <v>419</v>
      </c>
      <c r="E24" s="4" t="s">
        <v>307</v>
      </c>
      <c r="F24" s="4" t="s">
        <v>308</v>
      </c>
      <c r="G24" s="4" t="s">
        <v>312</v>
      </c>
      <c r="H24" s="7" t="s">
        <v>309</v>
      </c>
      <c r="I24" s="7" t="s">
        <v>310</v>
      </c>
      <c r="J24" s="7" t="s">
        <v>311</v>
      </c>
      <c r="K24" s="4" t="s">
        <v>41</v>
      </c>
      <c r="L24" s="14"/>
      <c r="M24" s="19" t="s">
        <v>448</v>
      </c>
      <c r="N24" s="16" t="s">
        <v>464</v>
      </c>
      <c r="O24" s="17"/>
    </row>
    <row r="25" spans="1:15" s="2" customFormat="1" ht="126" customHeight="1" x14ac:dyDescent="0.2">
      <c r="A25" s="2">
        <v>1</v>
      </c>
      <c r="B25" s="4" t="s">
        <v>44</v>
      </c>
      <c r="C25" s="4" t="s">
        <v>475</v>
      </c>
      <c r="D25" s="4" t="s">
        <v>419</v>
      </c>
      <c r="E25" s="4" t="s">
        <v>307</v>
      </c>
      <c r="F25" s="4" t="s">
        <v>308</v>
      </c>
      <c r="G25" s="4" t="s">
        <v>312</v>
      </c>
      <c r="H25" s="7" t="s">
        <v>309</v>
      </c>
      <c r="I25" s="7" t="s">
        <v>310</v>
      </c>
      <c r="J25" s="7" t="s">
        <v>311</v>
      </c>
      <c r="K25" s="4" t="s">
        <v>27</v>
      </c>
      <c r="L25" s="14"/>
      <c r="M25" s="18" t="s">
        <v>447</v>
      </c>
      <c r="N25" s="16" t="s">
        <v>464</v>
      </c>
      <c r="O25" s="17"/>
    </row>
    <row r="26" spans="1:15" s="2" customFormat="1" ht="61.5" customHeight="1" x14ac:dyDescent="0.2">
      <c r="A26" s="2">
        <v>1</v>
      </c>
      <c r="B26" s="4" t="s">
        <v>44</v>
      </c>
      <c r="C26" s="4" t="s">
        <v>266</v>
      </c>
      <c r="D26" s="4" t="s">
        <v>267</v>
      </c>
      <c r="E26" s="4" t="s">
        <v>268</v>
      </c>
      <c r="F26" s="4" t="s">
        <v>269</v>
      </c>
      <c r="G26" s="4" t="s">
        <v>270</v>
      </c>
      <c r="H26" s="7">
        <v>1500000</v>
      </c>
      <c r="I26" s="7">
        <v>1300000</v>
      </c>
      <c r="J26" s="7">
        <v>200000</v>
      </c>
      <c r="K26" s="4" t="s">
        <v>41</v>
      </c>
      <c r="L26" s="14"/>
      <c r="M26" s="19" t="s">
        <v>448</v>
      </c>
      <c r="N26" s="16" t="s">
        <v>464</v>
      </c>
      <c r="O26" s="17" t="s">
        <v>468</v>
      </c>
    </row>
    <row r="27" spans="1:15" s="2" customFormat="1" ht="199.5" customHeight="1" x14ac:dyDescent="0.2">
      <c r="A27" s="2">
        <v>1</v>
      </c>
      <c r="B27" s="4" t="s">
        <v>44</v>
      </c>
      <c r="C27" s="4" t="s">
        <v>152</v>
      </c>
      <c r="D27" s="4" t="s">
        <v>16</v>
      </c>
      <c r="E27" s="4" t="s">
        <v>153</v>
      </c>
      <c r="F27" s="4" t="s">
        <v>154</v>
      </c>
      <c r="G27" s="4" t="s">
        <v>426</v>
      </c>
      <c r="H27" s="7">
        <v>80000</v>
      </c>
      <c r="I27" s="7">
        <v>73000</v>
      </c>
      <c r="J27" s="7">
        <v>7000</v>
      </c>
      <c r="K27" s="4" t="s">
        <v>22</v>
      </c>
      <c r="L27" s="14"/>
      <c r="M27" s="20" t="s">
        <v>449</v>
      </c>
      <c r="N27" s="16" t="s">
        <v>464</v>
      </c>
      <c r="O27" s="17"/>
    </row>
    <row r="28" spans="1:15" s="2" customFormat="1" ht="169.5" customHeight="1" x14ac:dyDescent="0.2">
      <c r="A28" s="2">
        <v>1</v>
      </c>
      <c r="B28" s="4" t="s">
        <v>44</v>
      </c>
      <c r="C28" s="4" t="s">
        <v>271</v>
      </c>
      <c r="D28" s="4" t="s">
        <v>272</v>
      </c>
      <c r="E28" s="4" t="s">
        <v>273</v>
      </c>
      <c r="F28" s="4" t="s">
        <v>274</v>
      </c>
      <c r="G28" s="4" t="s">
        <v>476</v>
      </c>
      <c r="H28" s="7">
        <v>1387660</v>
      </c>
      <c r="I28" s="7">
        <v>693830</v>
      </c>
      <c r="J28" s="7">
        <v>693830</v>
      </c>
      <c r="K28" s="4" t="s">
        <v>10</v>
      </c>
      <c r="L28" s="14"/>
      <c r="M28" s="15" t="s">
        <v>446</v>
      </c>
      <c r="N28" s="16" t="s">
        <v>464</v>
      </c>
      <c r="O28" s="17"/>
    </row>
    <row r="29" spans="1:15" s="2" customFormat="1" ht="51" x14ac:dyDescent="0.2">
      <c r="A29" s="2">
        <v>1</v>
      </c>
      <c r="B29" s="4" t="s">
        <v>44</v>
      </c>
      <c r="C29" s="4" t="s">
        <v>163</v>
      </c>
      <c r="D29" s="6"/>
      <c r="E29" s="4" t="s">
        <v>164</v>
      </c>
      <c r="F29" s="4" t="s">
        <v>165</v>
      </c>
      <c r="G29" s="4" t="s">
        <v>477</v>
      </c>
      <c r="H29" s="7">
        <v>910000</v>
      </c>
      <c r="I29" s="7">
        <v>800000</v>
      </c>
      <c r="J29" s="7">
        <v>110000</v>
      </c>
      <c r="K29" s="4" t="s">
        <v>41</v>
      </c>
      <c r="L29" s="14"/>
      <c r="M29" s="19" t="s">
        <v>448</v>
      </c>
      <c r="N29" s="16" t="s">
        <v>464</v>
      </c>
      <c r="O29" s="17"/>
    </row>
    <row r="30" spans="1:15" s="2" customFormat="1" ht="61.5" customHeight="1" x14ac:dyDescent="0.2">
      <c r="A30" s="2">
        <v>1</v>
      </c>
      <c r="B30" s="4" t="s">
        <v>44</v>
      </c>
      <c r="C30" s="4" t="s">
        <v>163</v>
      </c>
      <c r="D30" s="6"/>
      <c r="E30" s="4" t="s">
        <v>166</v>
      </c>
      <c r="F30" s="4" t="s">
        <v>167</v>
      </c>
      <c r="G30" s="4" t="s">
        <v>478</v>
      </c>
      <c r="H30" s="7">
        <v>5525000</v>
      </c>
      <c r="I30" s="7">
        <v>4420000</v>
      </c>
      <c r="J30" s="7">
        <v>1105000</v>
      </c>
      <c r="K30" s="4" t="s">
        <v>41</v>
      </c>
      <c r="L30" s="14"/>
      <c r="M30" s="19" t="s">
        <v>448</v>
      </c>
      <c r="N30" s="16" t="s">
        <v>464</v>
      </c>
      <c r="O30" s="17"/>
    </row>
    <row r="31" spans="1:15" s="2" customFormat="1" ht="61.5" customHeight="1" x14ac:dyDescent="0.2">
      <c r="A31" s="2">
        <v>1</v>
      </c>
      <c r="B31" s="4" t="s">
        <v>44</v>
      </c>
      <c r="C31" s="4" t="s">
        <v>163</v>
      </c>
      <c r="D31" s="6"/>
      <c r="E31" s="4" t="s">
        <v>166</v>
      </c>
      <c r="F31" s="4" t="s">
        <v>167</v>
      </c>
      <c r="G31" s="4" t="s">
        <v>478</v>
      </c>
      <c r="H31" s="7">
        <v>5525000</v>
      </c>
      <c r="I31" s="7">
        <v>4420000</v>
      </c>
      <c r="J31" s="7">
        <v>1105000</v>
      </c>
      <c r="K31" s="4" t="s">
        <v>27</v>
      </c>
      <c r="L31" s="14"/>
      <c r="M31" s="18" t="s">
        <v>447</v>
      </c>
      <c r="N31" s="16" t="s">
        <v>464</v>
      </c>
      <c r="O31" s="17"/>
    </row>
    <row r="32" spans="1:15" s="2" customFormat="1" ht="102" x14ac:dyDescent="0.2">
      <c r="A32" s="2">
        <v>1</v>
      </c>
      <c r="B32" s="4" t="s">
        <v>44</v>
      </c>
      <c r="C32" s="4" t="s">
        <v>49</v>
      </c>
      <c r="D32" s="4" t="s">
        <v>49</v>
      </c>
      <c r="E32" s="4" t="s">
        <v>50</v>
      </c>
      <c r="F32" s="4" t="s">
        <v>51</v>
      </c>
      <c r="G32" s="4" t="s">
        <v>425</v>
      </c>
      <c r="H32" s="7">
        <v>100000</v>
      </c>
      <c r="I32" s="7">
        <v>90000</v>
      </c>
      <c r="J32" s="7">
        <v>10000</v>
      </c>
      <c r="K32" s="4" t="s">
        <v>22</v>
      </c>
      <c r="L32" s="14"/>
      <c r="M32" s="20" t="s">
        <v>449</v>
      </c>
      <c r="N32" s="16" t="s">
        <v>464</v>
      </c>
      <c r="O32" s="17"/>
    </row>
    <row r="33" spans="1:15" s="2" customFormat="1" ht="54" customHeight="1" x14ac:dyDescent="0.2">
      <c r="A33" s="2">
        <v>1</v>
      </c>
      <c r="B33" s="4" t="s">
        <v>44</v>
      </c>
      <c r="C33" s="4" t="s">
        <v>255</v>
      </c>
      <c r="D33" s="6"/>
      <c r="E33" s="4" t="s">
        <v>259</v>
      </c>
      <c r="F33" s="4" t="s">
        <v>259</v>
      </c>
      <c r="G33" s="4" t="s">
        <v>258</v>
      </c>
      <c r="H33" s="7">
        <v>3000000</v>
      </c>
      <c r="I33" s="7">
        <v>2800000</v>
      </c>
      <c r="J33" s="7">
        <v>200000</v>
      </c>
      <c r="K33" s="4" t="s">
        <v>41</v>
      </c>
      <c r="L33" s="14"/>
      <c r="M33" s="19" t="s">
        <v>448</v>
      </c>
      <c r="N33" s="16" t="s">
        <v>464</v>
      </c>
      <c r="O33" s="17"/>
    </row>
    <row r="34" spans="1:15" s="2" customFormat="1" ht="54" customHeight="1" x14ac:dyDescent="0.2">
      <c r="A34" s="2">
        <v>1</v>
      </c>
      <c r="B34" s="4" t="s">
        <v>44</v>
      </c>
      <c r="C34" s="4" t="s">
        <v>255</v>
      </c>
      <c r="D34" s="6"/>
      <c r="E34" s="4" t="s">
        <v>256</v>
      </c>
      <c r="F34" s="4" t="s">
        <v>257</v>
      </c>
      <c r="G34" s="4" t="s">
        <v>258</v>
      </c>
      <c r="H34" s="7">
        <v>3000000</v>
      </c>
      <c r="I34" s="7">
        <v>2800000</v>
      </c>
      <c r="J34" s="7">
        <v>200000</v>
      </c>
      <c r="K34" s="4" t="s">
        <v>41</v>
      </c>
      <c r="L34" s="14"/>
      <c r="M34" s="19" t="s">
        <v>448</v>
      </c>
      <c r="N34" s="16" t="s">
        <v>464</v>
      </c>
      <c r="O34" s="17"/>
    </row>
    <row r="35" spans="1:15" s="2" customFormat="1" ht="61.5" customHeight="1" x14ac:dyDescent="0.2">
      <c r="A35" s="2">
        <v>1</v>
      </c>
      <c r="B35" s="4" t="s">
        <v>7</v>
      </c>
      <c r="C35" s="4" t="s">
        <v>475</v>
      </c>
      <c r="D35" s="6"/>
      <c r="E35" s="4" t="s">
        <v>284</v>
      </c>
      <c r="F35" s="4" t="s">
        <v>285</v>
      </c>
      <c r="G35" s="4" t="s">
        <v>288</v>
      </c>
      <c r="H35" s="7">
        <v>36000000</v>
      </c>
      <c r="I35" s="7" t="s">
        <v>286</v>
      </c>
      <c r="J35" s="7" t="s">
        <v>287</v>
      </c>
      <c r="K35" s="4" t="s">
        <v>37</v>
      </c>
      <c r="L35" s="14"/>
      <c r="M35" s="16" t="s">
        <v>450</v>
      </c>
      <c r="N35" s="16" t="s">
        <v>451</v>
      </c>
      <c r="O35" s="17"/>
    </row>
    <row r="36" spans="1:15" s="2" customFormat="1" ht="61.5" customHeight="1" x14ac:dyDescent="0.2">
      <c r="A36" s="2">
        <v>1</v>
      </c>
      <c r="B36" s="4" t="s">
        <v>7</v>
      </c>
      <c r="C36" s="4" t="s">
        <v>475</v>
      </c>
      <c r="D36" s="6"/>
      <c r="E36" s="4" t="s">
        <v>284</v>
      </c>
      <c r="F36" s="4" t="s">
        <v>285</v>
      </c>
      <c r="G36" s="4" t="s">
        <v>288</v>
      </c>
      <c r="H36" s="7">
        <v>36000000</v>
      </c>
      <c r="I36" s="7" t="s">
        <v>286</v>
      </c>
      <c r="J36" s="7" t="s">
        <v>287</v>
      </c>
      <c r="K36" s="4" t="s">
        <v>41</v>
      </c>
      <c r="L36" s="14"/>
      <c r="M36" s="19" t="s">
        <v>448</v>
      </c>
      <c r="N36" s="16" t="s">
        <v>464</v>
      </c>
      <c r="O36" s="17"/>
    </row>
    <row r="37" spans="1:15" s="2" customFormat="1" ht="61.5" customHeight="1" x14ac:dyDescent="0.2">
      <c r="A37" s="2">
        <v>1</v>
      </c>
      <c r="B37" s="4" t="s">
        <v>7</v>
      </c>
      <c r="C37" s="4" t="s">
        <v>475</v>
      </c>
      <c r="D37" s="6"/>
      <c r="E37" s="4" t="s">
        <v>284</v>
      </c>
      <c r="F37" s="4" t="s">
        <v>285</v>
      </c>
      <c r="G37" s="4" t="s">
        <v>288</v>
      </c>
      <c r="H37" s="7">
        <v>36000000</v>
      </c>
      <c r="I37" s="7" t="s">
        <v>286</v>
      </c>
      <c r="J37" s="7" t="s">
        <v>287</v>
      </c>
      <c r="K37" s="4" t="s">
        <v>27</v>
      </c>
      <c r="L37" s="14"/>
      <c r="M37" s="16" t="s">
        <v>447</v>
      </c>
      <c r="N37" s="16" t="s">
        <v>451</v>
      </c>
      <c r="O37" s="17"/>
    </row>
    <row r="38" spans="1:15" s="2" customFormat="1" ht="52.5" customHeight="1" x14ac:dyDescent="0.2">
      <c r="A38" s="2">
        <v>1</v>
      </c>
      <c r="B38" s="4" t="s">
        <v>7</v>
      </c>
      <c r="C38" s="4" t="s">
        <v>8</v>
      </c>
      <c r="D38" s="4" t="s">
        <v>9</v>
      </c>
      <c r="E38" s="4" t="s">
        <v>11</v>
      </c>
      <c r="F38" s="4" t="s">
        <v>12</v>
      </c>
      <c r="G38" s="4" t="s">
        <v>13</v>
      </c>
      <c r="H38" s="7">
        <v>1600000</v>
      </c>
      <c r="I38" s="7">
        <v>100000</v>
      </c>
      <c r="J38" s="7">
        <v>10000</v>
      </c>
      <c r="K38" s="4" t="s">
        <v>10</v>
      </c>
      <c r="L38" s="14"/>
      <c r="M38" s="15" t="s">
        <v>446</v>
      </c>
      <c r="N38" s="16" t="s">
        <v>464</v>
      </c>
      <c r="O38" s="17" t="s">
        <v>452</v>
      </c>
    </row>
    <row r="39" spans="1:15" s="2" customFormat="1" ht="52.5" customHeight="1" x14ac:dyDescent="0.2">
      <c r="A39" s="2">
        <v>1</v>
      </c>
      <c r="B39" s="4" t="s">
        <v>14</v>
      </c>
      <c r="C39" s="4" t="s">
        <v>345</v>
      </c>
      <c r="D39" s="6"/>
      <c r="E39" s="4" t="s">
        <v>348</v>
      </c>
      <c r="F39" s="4" t="s">
        <v>348</v>
      </c>
      <c r="G39" s="4" t="s">
        <v>349</v>
      </c>
      <c r="H39" s="7">
        <v>4000000</v>
      </c>
      <c r="I39" s="7">
        <v>3500000</v>
      </c>
      <c r="J39" s="7">
        <v>500000</v>
      </c>
      <c r="K39" s="4" t="s">
        <v>41</v>
      </c>
      <c r="L39" s="14"/>
      <c r="M39" s="19" t="s">
        <v>448</v>
      </c>
      <c r="N39" s="16" t="s">
        <v>464</v>
      </c>
      <c r="O39" s="17"/>
    </row>
    <row r="40" spans="1:15" s="2" customFormat="1" ht="52.5" customHeight="1" x14ac:dyDescent="0.2">
      <c r="A40" s="2">
        <v>1</v>
      </c>
      <c r="B40" s="4" t="s">
        <v>14</v>
      </c>
      <c r="C40" s="4" t="s">
        <v>345</v>
      </c>
      <c r="D40" s="6"/>
      <c r="E40" s="4" t="s">
        <v>350</v>
      </c>
      <c r="F40" s="4" t="s">
        <v>351</v>
      </c>
      <c r="G40" s="4" t="s">
        <v>352</v>
      </c>
      <c r="H40" s="7">
        <v>1013300</v>
      </c>
      <c r="I40" s="7">
        <v>893423</v>
      </c>
      <c r="J40" s="7">
        <v>64877</v>
      </c>
      <c r="K40" s="4" t="s">
        <v>10</v>
      </c>
      <c r="L40" s="14"/>
      <c r="M40" s="15" t="s">
        <v>446</v>
      </c>
      <c r="N40" s="16" t="s">
        <v>464</v>
      </c>
      <c r="O40" s="17"/>
    </row>
    <row r="41" spans="1:15" s="2" customFormat="1" ht="52.5" customHeight="1" x14ac:dyDescent="0.2">
      <c r="A41" s="2">
        <v>1</v>
      </c>
      <c r="B41" s="4" t="s">
        <v>14</v>
      </c>
      <c r="C41" s="4" t="s">
        <v>345</v>
      </c>
      <c r="D41" s="6"/>
      <c r="E41" s="4" t="s">
        <v>346</v>
      </c>
      <c r="F41" s="4" t="s">
        <v>347</v>
      </c>
      <c r="G41" s="4" t="s">
        <v>428</v>
      </c>
      <c r="H41" s="7">
        <v>8302500</v>
      </c>
      <c r="I41" s="7">
        <v>3894683</v>
      </c>
      <c r="J41" s="7">
        <v>4407817</v>
      </c>
      <c r="K41" s="4" t="s">
        <v>41</v>
      </c>
      <c r="L41" s="14"/>
      <c r="M41" s="19" t="s">
        <v>448</v>
      </c>
      <c r="N41" s="16" t="s">
        <v>464</v>
      </c>
      <c r="O41" s="17"/>
    </row>
    <row r="42" spans="1:15" s="2" customFormat="1" ht="52.5" customHeight="1" x14ac:dyDescent="0.2">
      <c r="A42" s="2">
        <v>1</v>
      </c>
      <c r="B42" s="4" t="s">
        <v>14</v>
      </c>
      <c r="C42" s="4" t="s">
        <v>345</v>
      </c>
      <c r="D42" s="6"/>
      <c r="E42" s="4" t="s">
        <v>360</v>
      </c>
      <c r="F42" s="4" t="s">
        <v>361</v>
      </c>
      <c r="G42" s="4" t="s">
        <v>362</v>
      </c>
      <c r="H42" s="7">
        <v>1200000</v>
      </c>
      <c r="I42" s="7">
        <v>1116000</v>
      </c>
      <c r="J42" s="7">
        <v>84000</v>
      </c>
      <c r="K42" s="4" t="s">
        <v>41</v>
      </c>
      <c r="L42" s="14"/>
      <c r="M42" s="19" t="s">
        <v>448</v>
      </c>
      <c r="N42" s="16" t="s">
        <v>464</v>
      </c>
      <c r="O42" s="17"/>
    </row>
    <row r="43" spans="1:15" s="2" customFormat="1" ht="48.75" customHeight="1" x14ac:dyDescent="0.2">
      <c r="A43" s="2">
        <v>1</v>
      </c>
      <c r="B43" s="4" t="s">
        <v>14</v>
      </c>
      <c r="C43" s="4" t="s">
        <v>345</v>
      </c>
      <c r="D43" s="6"/>
      <c r="E43" s="4" t="s">
        <v>360</v>
      </c>
      <c r="F43" s="4" t="s">
        <v>361</v>
      </c>
      <c r="G43" s="4" t="s">
        <v>362</v>
      </c>
      <c r="H43" s="7">
        <v>1200000</v>
      </c>
      <c r="I43" s="7">
        <v>1116000</v>
      </c>
      <c r="J43" s="7">
        <v>84000</v>
      </c>
      <c r="K43" s="4" t="s">
        <v>37</v>
      </c>
      <c r="L43" s="14"/>
      <c r="M43" s="21" t="s">
        <v>450</v>
      </c>
      <c r="N43" s="16" t="s">
        <v>464</v>
      </c>
      <c r="O43" s="17"/>
    </row>
    <row r="44" spans="1:15" s="2" customFormat="1" ht="48.75" customHeight="1" x14ac:dyDescent="0.2">
      <c r="A44" s="2">
        <v>1</v>
      </c>
      <c r="B44" s="4" t="s">
        <v>14</v>
      </c>
      <c r="C44" s="4" t="s">
        <v>353</v>
      </c>
      <c r="D44" s="6"/>
      <c r="E44" s="4" t="s">
        <v>354</v>
      </c>
      <c r="F44" s="4" t="s">
        <v>355</v>
      </c>
      <c r="G44" s="4" t="s">
        <v>356</v>
      </c>
      <c r="H44" s="7">
        <v>6784300</v>
      </c>
      <c r="I44" s="7">
        <v>6245757</v>
      </c>
      <c r="J44" s="7">
        <v>453543</v>
      </c>
      <c r="K44" s="4" t="s">
        <v>41</v>
      </c>
      <c r="L44" s="14"/>
      <c r="M44" s="19" t="s">
        <v>448</v>
      </c>
      <c r="N44" s="16" t="s">
        <v>464</v>
      </c>
      <c r="O44" s="17" t="s">
        <v>468</v>
      </c>
    </row>
    <row r="45" spans="1:15" s="2" customFormat="1" ht="48.75" customHeight="1" x14ac:dyDescent="0.2">
      <c r="A45" s="2">
        <v>1</v>
      </c>
      <c r="B45" s="4" t="s">
        <v>14</v>
      </c>
      <c r="C45" s="4" t="s">
        <v>353</v>
      </c>
      <c r="D45" s="6"/>
      <c r="E45" s="4" t="s">
        <v>357</v>
      </c>
      <c r="F45" s="4" t="s">
        <v>358</v>
      </c>
      <c r="G45" s="4" t="s">
        <v>359</v>
      </c>
      <c r="H45" s="7">
        <v>2461100</v>
      </c>
      <c r="I45" s="7">
        <v>2215238</v>
      </c>
      <c r="J45" s="7">
        <v>160862</v>
      </c>
      <c r="K45" s="4" t="s">
        <v>41</v>
      </c>
      <c r="L45" s="14"/>
      <c r="M45" s="19" t="s">
        <v>448</v>
      </c>
      <c r="N45" s="16" t="s">
        <v>464</v>
      </c>
      <c r="O45" s="17" t="s">
        <v>468</v>
      </c>
    </row>
    <row r="46" spans="1:15" s="2" customFormat="1" ht="48.75" customHeight="1" x14ac:dyDescent="0.2">
      <c r="A46" s="2">
        <v>1</v>
      </c>
      <c r="B46" s="4" t="s">
        <v>14</v>
      </c>
      <c r="C46" s="4" t="s">
        <v>174</v>
      </c>
      <c r="D46" s="6"/>
      <c r="E46" s="4" t="s">
        <v>175</v>
      </c>
      <c r="F46" s="4" t="s">
        <v>176</v>
      </c>
      <c r="G46" s="4" t="s">
        <v>177</v>
      </c>
      <c r="H46" s="7">
        <v>10120000</v>
      </c>
      <c r="I46" s="7">
        <v>9108000</v>
      </c>
      <c r="J46" s="7">
        <v>1012000</v>
      </c>
      <c r="K46" s="4" t="s">
        <v>41</v>
      </c>
      <c r="L46" s="14"/>
      <c r="M46" s="19" t="s">
        <v>448</v>
      </c>
      <c r="N46" s="16" t="s">
        <v>464</v>
      </c>
      <c r="O46" s="17" t="s">
        <v>469</v>
      </c>
    </row>
    <row r="47" spans="1:15" s="2" customFormat="1" ht="48.75" customHeight="1" x14ac:dyDescent="0.2">
      <c r="A47" s="2">
        <v>1</v>
      </c>
      <c r="B47" s="4" t="s">
        <v>14</v>
      </c>
      <c r="C47" s="4" t="s">
        <v>174</v>
      </c>
      <c r="D47" s="6"/>
      <c r="E47" s="4" t="s">
        <v>175</v>
      </c>
      <c r="F47" s="4" t="s">
        <v>178</v>
      </c>
      <c r="G47" s="4" t="s">
        <v>177</v>
      </c>
      <c r="H47" s="7">
        <v>10120000</v>
      </c>
      <c r="I47" s="7">
        <v>9108000</v>
      </c>
      <c r="J47" s="7">
        <v>1012000</v>
      </c>
      <c r="K47" s="4" t="s">
        <v>22</v>
      </c>
      <c r="L47" s="14"/>
      <c r="M47" s="16" t="s">
        <v>449</v>
      </c>
      <c r="N47" s="16" t="s">
        <v>451</v>
      </c>
      <c r="O47" s="17"/>
    </row>
    <row r="48" spans="1:15" s="2" customFormat="1" ht="76.5" x14ac:dyDescent="0.2">
      <c r="A48" s="2">
        <v>1</v>
      </c>
      <c r="B48" s="4" t="s">
        <v>14</v>
      </c>
      <c r="C48" s="4" t="s">
        <v>174</v>
      </c>
      <c r="D48" s="6"/>
      <c r="E48" s="4" t="s">
        <v>234</v>
      </c>
      <c r="F48" s="4" t="s">
        <v>430</v>
      </c>
      <c r="G48" s="4" t="s">
        <v>429</v>
      </c>
      <c r="H48" s="7">
        <v>684000</v>
      </c>
      <c r="I48" s="7">
        <v>581400</v>
      </c>
      <c r="J48" s="7">
        <v>102600</v>
      </c>
      <c r="K48" s="4" t="s">
        <v>10</v>
      </c>
      <c r="L48" s="14"/>
      <c r="M48" s="15" t="s">
        <v>446</v>
      </c>
      <c r="N48" s="16" t="s">
        <v>464</v>
      </c>
      <c r="O48" s="17"/>
    </row>
    <row r="49" spans="1:16" s="2" customFormat="1" ht="61.5" customHeight="1" x14ac:dyDescent="0.2">
      <c r="A49" s="2">
        <v>1</v>
      </c>
      <c r="B49" s="4" t="s">
        <v>14</v>
      </c>
      <c r="C49" s="4" t="s">
        <v>293</v>
      </c>
      <c r="D49" s="4" t="s">
        <v>74</v>
      </c>
      <c r="E49" s="4" t="s">
        <v>75</v>
      </c>
      <c r="F49" s="4" t="s">
        <v>76</v>
      </c>
      <c r="G49" s="4" t="s">
        <v>77</v>
      </c>
      <c r="H49" s="7">
        <v>1100000</v>
      </c>
      <c r="I49" s="7">
        <v>1045000</v>
      </c>
      <c r="J49" s="7">
        <f>+(I49/0.9323)-I49</f>
        <v>75883.835675211856</v>
      </c>
      <c r="K49" s="4" t="s">
        <v>22</v>
      </c>
      <c r="L49" s="14"/>
      <c r="M49" s="16" t="s">
        <v>449</v>
      </c>
      <c r="N49" s="16" t="s">
        <v>451</v>
      </c>
      <c r="O49" s="17"/>
    </row>
    <row r="50" spans="1:16" s="2" customFormat="1" ht="61.5" customHeight="1" x14ac:dyDescent="0.2">
      <c r="A50" s="2">
        <v>1</v>
      </c>
      <c r="B50" s="4" t="s">
        <v>14</v>
      </c>
      <c r="C50" s="4" t="s">
        <v>293</v>
      </c>
      <c r="D50" s="4" t="s">
        <v>74</v>
      </c>
      <c r="E50" s="4" t="s">
        <v>75</v>
      </c>
      <c r="F50" s="4" t="s">
        <v>76</v>
      </c>
      <c r="G50" s="4" t="s">
        <v>77</v>
      </c>
      <c r="H50" s="7">
        <v>1100000</v>
      </c>
      <c r="I50" s="7">
        <v>1045000</v>
      </c>
      <c r="J50" s="7">
        <f>+(I50/0.9323)-I50</f>
        <v>75883.835675211856</v>
      </c>
      <c r="K50" s="4" t="s">
        <v>10</v>
      </c>
      <c r="L50" s="14"/>
      <c r="M50" s="15" t="s">
        <v>446</v>
      </c>
      <c r="N50" s="16" t="s">
        <v>464</v>
      </c>
      <c r="O50" s="17"/>
      <c r="P50" s="11" t="s">
        <v>453</v>
      </c>
    </row>
    <row r="51" spans="1:16" s="2" customFormat="1" ht="61.5" customHeight="1" x14ac:dyDescent="0.2">
      <c r="A51" s="2">
        <v>1</v>
      </c>
      <c r="B51" s="4" t="s">
        <v>14</v>
      </c>
      <c r="C51" s="4" t="s">
        <v>170</v>
      </c>
      <c r="D51" s="4" t="s">
        <v>293</v>
      </c>
      <c r="E51" s="4" t="s">
        <v>294</v>
      </c>
      <c r="F51" s="4" t="s">
        <v>295</v>
      </c>
      <c r="G51" s="4" t="s">
        <v>296</v>
      </c>
      <c r="H51" s="7">
        <v>10000000</v>
      </c>
      <c r="I51" s="7">
        <v>9000000</v>
      </c>
      <c r="J51" s="7">
        <v>1000000</v>
      </c>
      <c r="K51" s="4" t="s">
        <v>41</v>
      </c>
      <c r="L51" s="14"/>
      <c r="M51" s="19" t="s">
        <v>448</v>
      </c>
      <c r="N51" s="16" t="s">
        <v>464</v>
      </c>
      <c r="O51" s="17" t="s">
        <v>469</v>
      </c>
    </row>
    <row r="52" spans="1:16" s="2" customFormat="1" ht="61.5" customHeight="1" x14ac:dyDescent="0.2">
      <c r="A52" s="2">
        <v>1</v>
      </c>
      <c r="B52" s="4" t="s">
        <v>14</v>
      </c>
      <c r="C52" s="4" t="s">
        <v>170</v>
      </c>
      <c r="D52" s="6"/>
      <c r="E52" s="4" t="s">
        <v>171</v>
      </c>
      <c r="F52" s="4" t="s">
        <v>172</v>
      </c>
      <c r="G52" s="4" t="s">
        <v>173</v>
      </c>
      <c r="H52" s="7">
        <v>800000</v>
      </c>
      <c r="I52" s="7">
        <v>720000</v>
      </c>
      <c r="J52" s="7">
        <v>80000</v>
      </c>
      <c r="K52" s="4" t="s">
        <v>10</v>
      </c>
      <c r="L52" s="14"/>
      <c r="M52" s="15" t="s">
        <v>446</v>
      </c>
      <c r="N52" s="16" t="s">
        <v>464</v>
      </c>
      <c r="O52" s="17"/>
    </row>
    <row r="53" spans="1:16" s="2" customFormat="1" ht="61.5" customHeight="1" x14ac:dyDescent="0.2">
      <c r="A53" s="2">
        <v>1</v>
      </c>
      <c r="B53" s="4" t="s">
        <v>14</v>
      </c>
      <c r="C53" s="4" t="s">
        <v>303</v>
      </c>
      <c r="D53" s="4" t="s">
        <v>293</v>
      </c>
      <c r="E53" s="4" t="s">
        <v>304</v>
      </c>
      <c r="F53" s="4" t="s">
        <v>305</v>
      </c>
      <c r="G53" s="4" t="s">
        <v>306</v>
      </c>
      <c r="H53" s="7">
        <v>2000000</v>
      </c>
      <c r="I53" s="7">
        <v>1800000</v>
      </c>
      <c r="J53" s="7">
        <v>200000</v>
      </c>
      <c r="K53" s="4" t="s">
        <v>41</v>
      </c>
      <c r="L53" s="14"/>
      <c r="M53" s="19" t="s">
        <v>448</v>
      </c>
      <c r="N53" s="16" t="s">
        <v>464</v>
      </c>
      <c r="O53" s="17"/>
    </row>
    <row r="54" spans="1:16" s="2" customFormat="1" ht="74.25" customHeight="1" x14ac:dyDescent="0.2">
      <c r="A54" s="2">
        <v>1</v>
      </c>
      <c r="B54" s="4" t="s">
        <v>14</v>
      </c>
      <c r="C54" s="4" t="s">
        <v>145</v>
      </c>
      <c r="D54" s="4" t="s">
        <v>146</v>
      </c>
      <c r="E54" s="4" t="s">
        <v>147</v>
      </c>
      <c r="F54" s="4" t="s">
        <v>148</v>
      </c>
      <c r="G54" s="4" t="s">
        <v>149</v>
      </c>
      <c r="H54" s="7">
        <v>3500000</v>
      </c>
      <c r="I54" s="7">
        <v>3255000</v>
      </c>
      <c r="J54" s="7">
        <v>245000</v>
      </c>
      <c r="K54" s="4" t="s">
        <v>41</v>
      </c>
      <c r="L54" s="14"/>
      <c r="M54" s="19" t="s">
        <v>448</v>
      </c>
      <c r="N54" s="16" t="s">
        <v>464</v>
      </c>
      <c r="O54" s="17"/>
    </row>
    <row r="55" spans="1:16" s="2" customFormat="1" ht="74.25" customHeight="1" x14ac:dyDescent="0.2">
      <c r="A55" s="2">
        <v>1</v>
      </c>
      <c r="B55" s="4" t="s">
        <v>14</v>
      </c>
      <c r="C55" s="4" t="s">
        <v>145</v>
      </c>
      <c r="D55" s="4" t="s">
        <v>146</v>
      </c>
      <c r="E55" s="4" t="s">
        <v>462</v>
      </c>
      <c r="F55" s="4" t="s">
        <v>461</v>
      </c>
      <c r="G55" s="4" t="s">
        <v>463</v>
      </c>
      <c r="H55" s="7">
        <v>1054500</v>
      </c>
      <c r="I55" s="7">
        <v>300000</v>
      </c>
      <c r="J55" s="7">
        <v>754500</v>
      </c>
      <c r="K55" s="4" t="s">
        <v>22</v>
      </c>
      <c r="L55" s="14"/>
      <c r="M55" s="20" t="s">
        <v>449</v>
      </c>
      <c r="N55" s="16" t="s">
        <v>464</v>
      </c>
      <c r="O55" s="17"/>
    </row>
    <row r="56" spans="1:16" s="2" customFormat="1" ht="74.25" customHeight="1" x14ac:dyDescent="0.2">
      <c r="A56" s="2">
        <v>1</v>
      </c>
      <c r="B56" s="4" t="s">
        <v>14</v>
      </c>
      <c r="C56" s="4" t="s">
        <v>475</v>
      </c>
      <c r="D56" s="6"/>
      <c r="E56" s="4" t="s">
        <v>324</v>
      </c>
      <c r="F56" s="4" t="s">
        <v>325</v>
      </c>
      <c r="G56" s="4" t="s">
        <v>326</v>
      </c>
      <c r="H56" s="7">
        <v>30000000</v>
      </c>
      <c r="I56" s="7">
        <v>4000000</v>
      </c>
      <c r="J56" s="7">
        <v>290464</v>
      </c>
      <c r="K56" s="4" t="s">
        <v>41</v>
      </c>
      <c r="L56" s="14"/>
      <c r="M56" s="19" t="s">
        <v>448</v>
      </c>
      <c r="N56" s="16" t="s">
        <v>464</v>
      </c>
      <c r="O56" s="17"/>
    </row>
    <row r="57" spans="1:16" s="2" customFormat="1" ht="142.5" customHeight="1" x14ac:dyDescent="0.2">
      <c r="A57" s="2">
        <v>1</v>
      </c>
      <c r="B57" s="4" t="s">
        <v>14</v>
      </c>
      <c r="C57" s="4" t="s">
        <v>145</v>
      </c>
      <c r="D57" s="6"/>
      <c r="E57" s="4" t="s">
        <v>168</v>
      </c>
      <c r="F57" s="4" t="s">
        <v>169</v>
      </c>
      <c r="G57" s="4" t="s">
        <v>480</v>
      </c>
      <c r="H57" s="7">
        <v>622900</v>
      </c>
      <c r="I57" s="7">
        <v>564600</v>
      </c>
      <c r="J57" s="7">
        <v>41000</v>
      </c>
      <c r="K57" s="4" t="s">
        <v>27</v>
      </c>
      <c r="L57" s="14"/>
      <c r="M57" s="18" t="s">
        <v>447</v>
      </c>
      <c r="N57" s="16" t="s">
        <v>464</v>
      </c>
      <c r="O57" s="17" t="s">
        <v>419</v>
      </c>
      <c r="P57" s="11" t="s">
        <v>419</v>
      </c>
    </row>
    <row r="58" spans="1:16" s="2" customFormat="1" ht="142.5" customHeight="1" x14ac:dyDescent="0.2">
      <c r="A58" s="2">
        <v>1</v>
      </c>
      <c r="B58" s="4" t="s">
        <v>14</v>
      </c>
      <c r="C58" s="4" t="s">
        <v>145</v>
      </c>
      <c r="D58" s="6"/>
      <c r="E58" s="4" t="s">
        <v>168</v>
      </c>
      <c r="F58" s="4" t="s">
        <v>169</v>
      </c>
      <c r="G58" s="4" t="s">
        <v>480</v>
      </c>
      <c r="H58" s="7">
        <v>622900</v>
      </c>
      <c r="I58" s="7">
        <v>564600</v>
      </c>
      <c r="J58" s="7">
        <v>41000</v>
      </c>
      <c r="K58" s="4" t="s">
        <v>37</v>
      </c>
      <c r="L58" s="14"/>
      <c r="M58" s="21" t="s">
        <v>450</v>
      </c>
      <c r="N58" s="16" t="s">
        <v>464</v>
      </c>
      <c r="O58" s="17"/>
      <c r="P58" s="11" t="s">
        <v>419</v>
      </c>
    </row>
    <row r="59" spans="1:16" s="2" customFormat="1" ht="142.5" customHeight="1" x14ac:dyDescent="0.2">
      <c r="A59" s="2">
        <v>1</v>
      </c>
      <c r="B59" s="4" t="s">
        <v>14</v>
      </c>
      <c r="C59" s="4" t="s">
        <v>145</v>
      </c>
      <c r="D59" s="6"/>
      <c r="E59" s="4" t="s">
        <v>168</v>
      </c>
      <c r="F59" s="4" t="s">
        <v>169</v>
      </c>
      <c r="G59" s="4" t="s">
        <v>480</v>
      </c>
      <c r="H59" s="7">
        <v>622900</v>
      </c>
      <c r="I59" s="7">
        <v>564600</v>
      </c>
      <c r="J59" s="7">
        <v>41000</v>
      </c>
      <c r="K59" s="4" t="s">
        <v>27</v>
      </c>
      <c r="L59" s="14"/>
      <c r="M59" s="18" t="s">
        <v>447</v>
      </c>
      <c r="N59" s="16" t="s">
        <v>464</v>
      </c>
      <c r="O59" s="17"/>
    </row>
    <row r="60" spans="1:16" s="2" customFormat="1" ht="132.75" customHeight="1" x14ac:dyDescent="0.2">
      <c r="A60" s="2">
        <v>1</v>
      </c>
      <c r="B60" s="4" t="s">
        <v>14</v>
      </c>
      <c r="C60" s="4" t="s">
        <v>95</v>
      </c>
      <c r="D60" s="4" t="s">
        <v>49</v>
      </c>
      <c r="E60" s="4" t="s">
        <v>99</v>
      </c>
      <c r="F60" s="4" t="s">
        <v>95</v>
      </c>
      <c r="G60" s="4" t="s">
        <v>100</v>
      </c>
      <c r="H60" s="7">
        <v>80000</v>
      </c>
      <c r="I60" s="7">
        <v>65000</v>
      </c>
      <c r="J60" s="7">
        <v>15000</v>
      </c>
      <c r="K60" s="4" t="s">
        <v>22</v>
      </c>
      <c r="L60" s="14"/>
      <c r="M60" s="20" t="s">
        <v>449</v>
      </c>
      <c r="N60" s="16" t="s">
        <v>464</v>
      </c>
      <c r="O60" s="17"/>
    </row>
    <row r="61" spans="1:16" s="2" customFormat="1" ht="102" x14ac:dyDescent="0.2">
      <c r="A61" s="2">
        <v>1</v>
      </c>
      <c r="B61" s="4" t="s">
        <v>14</v>
      </c>
      <c r="C61" s="4" t="s">
        <v>95</v>
      </c>
      <c r="D61" s="4" t="s">
        <v>96</v>
      </c>
      <c r="E61" s="4" t="s">
        <v>97</v>
      </c>
      <c r="F61" s="4" t="s">
        <v>95</v>
      </c>
      <c r="G61" s="4" t="s">
        <v>98</v>
      </c>
      <c r="H61" s="7">
        <v>45000</v>
      </c>
      <c r="I61" s="7">
        <v>40000</v>
      </c>
      <c r="J61" s="7">
        <v>5000</v>
      </c>
      <c r="K61" s="4" t="s">
        <v>22</v>
      </c>
      <c r="L61" s="14"/>
      <c r="M61" s="20" t="s">
        <v>449</v>
      </c>
      <c r="N61" s="16" t="s">
        <v>464</v>
      </c>
      <c r="O61" s="17"/>
    </row>
    <row r="62" spans="1:16" s="2" customFormat="1" ht="61.5" customHeight="1" x14ac:dyDescent="0.2">
      <c r="A62" s="2">
        <v>1</v>
      </c>
      <c r="B62" s="4" t="s">
        <v>14</v>
      </c>
      <c r="C62" s="4" t="s">
        <v>289</v>
      </c>
      <c r="D62" s="6"/>
      <c r="E62" s="4" t="s">
        <v>290</v>
      </c>
      <c r="F62" s="4" t="s">
        <v>291</v>
      </c>
      <c r="G62" s="4" t="s">
        <v>292</v>
      </c>
      <c r="H62" s="7">
        <v>229600</v>
      </c>
      <c r="I62" s="7">
        <v>172200</v>
      </c>
      <c r="J62" s="7">
        <f>+(I62/0.9323)-I62</f>
        <v>12504.494261503802</v>
      </c>
      <c r="K62" s="4" t="s">
        <v>41</v>
      </c>
      <c r="L62" s="14"/>
      <c r="M62" s="19" t="s">
        <v>448</v>
      </c>
      <c r="N62" s="16" t="s">
        <v>464</v>
      </c>
      <c r="O62" s="17" t="s">
        <v>454</v>
      </c>
    </row>
    <row r="63" spans="1:16" s="2" customFormat="1" ht="142.5" customHeight="1" x14ac:dyDescent="0.2">
      <c r="A63" s="2">
        <v>1</v>
      </c>
      <c r="B63" s="4" t="s">
        <v>14</v>
      </c>
      <c r="C63" s="4" t="s">
        <v>155</v>
      </c>
      <c r="D63" s="6"/>
      <c r="E63" s="4" t="s">
        <v>159</v>
      </c>
      <c r="F63" s="4" t="s">
        <v>160</v>
      </c>
      <c r="G63" s="4" t="s">
        <v>479</v>
      </c>
      <c r="H63" s="7">
        <v>1215000</v>
      </c>
      <c r="I63" s="7">
        <v>821970</v>
      </c>
      <c r="J63" s="7">
        <v>91330</v>
      </c>
      <c r="K63" s="4" t="s">
        <v>10</v>
      </c>
      <c r="L63" s="14"/>
      <c r="M63" s="15" t="s">
        <v>446</v>
      </c>
      <c r="N63" s="16" t="s">
        <v>464</v>
      </c>
      <c r="O63" s="17"/>
    </row>
    <row r="64" spans="1:16" s="2" customFormat="1" ht="61.5" customHeight="1" x14ac:dyDescent="0.2">
      <c r="A64" s="2">
        <v>1</v>
      </c>
      <c r="B64" s="4" t="s">
        <v>14</v>
      </c>
      <c r="C64" s="4" t="s">
        <v>155</v>
      </c>
      <c r="D64" s="6"/>
      <c r="E64" s="4" t="s">
        <v>156</v>
      </c>
      <c r="F64" s="4" t="s">
        <v>157</v>
      </c>
      <c r="G64" s="4" t="s">
        <v>158</v>
      </c>
      <c r="H64" s="7">
        <v>1450000</v>
      </c>
      <c r="I64" s="7">
        <v>1305000</v>
      </c>
      <c r="J64" s="7">
        <v>145000</v>
      </c>
      <c r="K64" s="4" t="s">
        <v>41</v>
      </c>
      <c r="L64" s="14"/>
      <c r="M64" s="19" t="s">
        <v>448</v>
      </c>
      <c r="N64" s="16" t="s">
        <v>464</v>
      </c>
      <c r="O64" s="17"/>
      <c r="P64" s="11" t="s">
        <v>419</v>
      </c>
    </row>
    <row r="65" spans="1:16" s="2" customFormat="1" ht="61.5" customHeight="1" x14ac:dyDescent="0.2">
      <c r="A65" s="2">
        <v>1</v>
      </c>
      <c r="B65" s="4" t="s">
        <v>14</v>
      </c>
      <c r="C65" s="4" t="s">
        <v>155</v>
      </c>
      <c r="D65" s="6"/>
      <c r="E65" s="4" t="s">
        <v>156</v>
      </c>
      <c r="F65" s="4" t="s">
        <v>157</v>
      </c>
      <c r="G65" s="4" t="s">
        <v>158</v>
      </c>
      <c r="H65" s="7">
        <v>1450000</v>
      </c>
      <c r="I65" s="7">
        <v>1305000</v>
      </c>
      <c r="J65" s="7">
        <v>145000</v>
      </c>
      <c r="K65" s="4" t="s">
        <v>37</v>
      </c>
      <c r="L65" s="14"/>
      <c r="M65" s="21" t="s">
        <v>450</v>
      </c>
      <c r="N65" s="16" t="s">
        <v>464</v>
      </c>
      <c r="O65" s="17"/>
      <c r="P65" s="11" t="s">
        <v>419</v>
      </c>
    </row>
    <row r="66" spans="1:16" s="2" customFormat="1" ht="61.5" customHeight="1" x14ac:dyDescent="0.2">
      <c r="A66" s="2">
        <v>1</v>
      </c>
      <c r="B66" s="4" t="s">
        <v>14</v>
      </c>
      <c r="C66" s="4" t="s">
        <v>155</v>
      </c>
      <c r="D66" s="6"/>
      <c r="E66" s="4" t="s">
        <v>156</v>
      </c>
      <c r="F66" s="4" t="s">
        <v>157</v>
      </c>
      <c r="G66" s="4" t="s">
        <v>158</v>
      </c>
      <c r="H66" s="7">
        <v>1450000</v>
      </c>
      <c r="I66" s="7">
        <v>1305000</v>
      </c>
      <c r="J66" s="7">
        <v>145000</v>
      </c>
      <c r="K66" s="4" t="s">
        <v>27</v>
      </c>
      <c r="L66" s="14"/>
      <c r="M66" s="18" t="s">
        <v>447</v>
      </c>
      <c r="N66" s="16" t="s">
        <v>464</v>
      </c>
      <c r="O66" s="17"/>
      <c r="P66" s="11" t="s">
        <v>419</v>
      </c>
    </row>
    <row r="67" spans="1:16" s="2" customFormat="1" ht="97.5" customHeight="1" x14ac:dyDescent="0.2">
      <c r="A67" s="2">
        <v>1</v>
      </c>
      <c r="B67" s="4" t="s">
        <v>14</v>
      </c>
      <c r="C67" s="4" t="s">
        <v>155</v>
      </c>
      <c r="D67" s="6"/>
      <c r="E67" s="4" t="s">
        <v>161</v>
      </c>
      <c r="F67" s="4" t="s">
        <v>162</v>
      </c>
      <c r="G67" s="4" t="s">
        <v>423</v>
      </c>
      <c r="H67" s="7">
        <v>1521400</v>
      </c>
      <c r="I67" s="7">
        <v>684630</v>
      </c>
      <c r="J67" s="7">
        <v>76070</v>
      </c>
      <c r="K67" s="4" t="s">
        <v>37</v>
      </c>
      <c r="L67" s="14"/>
      <c r="M67" s="21" t="s">
        <v>450</v>
      </c>
      <c r="N67" s="16" t="s">
        <v>464</v>
      </c>
      <c r="O67" s="17"/>
      <c r="P67" s="11" t="s">
        <v>419</v>
      </c>
    </row>
    <row r="68" spans="1:16" s="2" customFormat="1" ht="97.5" customHeight="1" x14ac:dyDescent="0.2">
      <c r="A68" s="2">
        <v>1</v>
      </c>
      <c r="B68" s="4" t="s">
        <v>14</v>
      </c>
      <c r="C68" s="4" t="s">
        <v>155</v>
      </c>
      <c r="D68" s="6"/>
      <c r="E68" s="4" t="s">
        <v>161</v>
      </c>
      <c r="F68" s="4" t="s">
        <v>162</v>
      </c>
      <c r="G68" s="4" t="s">
        <v>423</v>
      </c>
      <c r="H68" s="7">
        <v>1521400</v>
      </c>
      <c r="I68" s="7">
        <v>684630</v>
      </c>
      <c r="J68" s="7">
        <v>76070</v>
      </c>
      <c r="K68" s="4" t="s">
        <v>27</v>
      </c>
      <c r="L68" s="14"/>
      <c r="M68" s="18" t="s">
        <v>447</v>
      </c>
      <c r="N68" s="16" t="s">
        <v>464</v>
      </c>
      <c r="O68" s="17"/>
      <c r="P68" s="11" t="s">
        <v>419</v>
      </c>
    </row>
    <row r="69" spans="1:16" s="2" customFormat="1" ht="97.5" customHeight="1" x14ac:dyDescent="0.2">
      <c r="A69" s="2">
        <v>1</v>
      </c>
      <c r="B69" s="4" t="s">
        <v>14</v>
      </c>
      <c r="C69" s="4" t="s">
        <v>155</v>
      </c>
      <c r="D69" s="6"/>
      <c r="E69" s="4" t="s">
        <v>161</v>
      </c>
      <c r="F69" s="4" t="s">
        <v>162</v>
      </c>
      <c r="G69" s="4" t="s">
        <v>424</v>
      </c>
      <c r="H69" s="7">
        <v>1521400</v>
      </c>
      <c r="I69" s="7">
        <v>684630</v>
      </c>
      <c r="J69" s="7">
        <v>76070</v>
      </c>
      <c r="K69" s="4" t="s">
        <v>41</v>
      </c>
      <c r="L69" s="14"/>
      <c r="M69" s="19" t="s">
        <v>448</v>
      </c>
      <c r="N69" s="16" t="s">
        <v>464</v>
      </c>
      <c r="O69" s="17"/>
    </row>
    <row r="70" spans="1:16" s="2" customFormat="1" ht="61.5" customHeight="1" x14ac:dyDescent="0.2">
      <c r="A70" s="2">
        <v>1</v>
      </c>
      <c r="B70" s="4" t="s">
        <v>14</v>
      </c>
      <c r="C70" s="4" t="s">
        <v>155</v>
      </c>
      <c r="D70" s="6"/>
      <c r="E70" s="4" t="s">
        <v>322</v>
      </c>
      <c r="F70" s="4" t="s">
        <v>155</v>
      </c>
      <c r="G70" s="4" t="s">
        <v>323</v>
      </c>
      <c r="H70" s="7">
        <v>85000</v>
      </c>
      <c r="I70" s="7">
        <v>70000</v>
      </c>
      <c r="J70" s="7">
        <v>15000</v>
      </c>
      <c r="K70" s="4" t="s">
        <v>22</v>
      </c>
      <c r="L70" s="14"/>
      <c r="M70" s="20" t="s">
        <v>449</v>
      </c>
      <c r="N70" s="16" t="s">
        <v>464</v>
      </c>
      <c r="O70" s="17"/>
    </row>
    <row r="71" spans="1:16" s="2" customFormat="1" ht="134.25" customHeight="1" x14ac:dyDescent="0.2">
      <c r="A71" s="2">
        <v>1</v>
      </c>
      <c r="B71" s="4" t="s">
        <v>14</v>
      </c>
      <c r="C71" s="4" t="s">
        <v>179</v>
      </c>
      <c r="D71" s="6"/>
      <c r="E71" s="4" t="s">
        <v>180</v>
      </c>
      <c r="F71" s="4" t="s">
        <v>181</v>
      </c>
      <c r="G71" s="4" t="s">
        <v>422</v>
      </c>
      <c r="H71" s="7">
        <v>4100000</v>
      </c>
      <c r="I71" s="7">
        <v>3822430</v>
      </c>
      <c r="J71" s="7">
        <v>277570</v>
      </c>
      <c r="K71" s="4" t="s">
        <v>41</v>
      </c>
      <c r="L71" s="14"/>
      <c r="M71" s="19" t="s">
        <v>448</v>
      </c>
      <c r="N71" s="16" t="s">
        <v>464</v>
      </c>
      <c r="O71" s="17"/>
    </row>
    <row r="72" spans="1:16" s="2" customFormat="1" ht="81.75" customHeight="1" x14ac:dyDescent="0.2">
      <c r="A72" s="2">
        <v>1</v>
      </c>
      <c r="B72" s="4" t="s">
        <v>14</v>
      </c>
      <c r="C72" s="4" t="s">
        <v>15</v>
      </c>
      <c r="D72" s="4" t="s">
        <v>16</v>
      </c>
      <c r="E72" s="4" t="s">
        <v>17</v>
      </c>
      <c r="F72" s="4" t="s">
        <v>18</v>
      </c>
      <c r="G72" s="4" t="s">
        <v>19</v>
      </c>
      <c r="H72" s="7">
        <v>1000000</v>
      </c>
      <c r="I72" s="7">
        <v>750000</v>
      </c>
      <c r="J72" s="7">
        <v>250000</v>
      </c>
      <c r="K72" s="4" t="s">
        <v>22</v>
      </c>
      <c r="L72" s="14"/>
      <c r="M72" s="16" t="s">
        <v>449</v>
      </c>
      <c r="N72" s="16" t="s">
        <v>451</v>
      </c>
      <c r="O72" s="17"/>
    </row>
    <row r="73" spans="1:16" s="2" customFormat="1" ht="81.75" customHeight="1" x14ac:dyDescent="0.2">
      <c r="A73" s="2">
        <v>1</v>
      </c>
      <c r="B73" s="4" t="s">
        <v>14</v>
      </c>
      <c r="C73" s="4" t="s">
        <v>15</v>
      </c>
      <c r="D73" s="4" t="s">
        <v>16</v>
      </c>
      <c r="E73" s="4" t="s">
        <v>17</v>
      </c>
      <c r="F73" s="4" t="s">
        <v>18</v>
      </c>
      <c r="G73" s="4" t="s">
        <v>19</v>
      </c>
      <c r="H73" s="7">
        <v>1000000</v>
      </c>
      <c r="I73" s="7">
        <v>750000</v>
      </c>
      <c r="J73" s="7">
        <v>250000</v>
      </c>
      <c r="K73" s="4" t="s">
        <v>10</v>
      </c>
      <c r="L73" s="14"/>
      <c r="M73" s="15" t="s">
        <v>446</v>
      </c>
      <c r="N73" s="16" t="s">
        <v>464</v>
      </c>
      <c r="O73" s="17"/>
    </row>
    <row r="74" spans="1:16" s="2" customFormat="1" ht="81.75" customHeight="1" x14ac:dyDescent="0.2">
      <c r="A74" s="2">
        <v>1</v>
      </c>
      <c r="B74" s="4" t="s">
        <v>14</v>
      </c>
      <c r="C74" s="4" t="s">
        <v>15</v>
      </c>
      <c r="D74" s="4" t="s">
        <v>16</v>
      </c>
      <c r="E74" s="4" t="s">
        <v>17</v>
      </c>
      <c r="F74" s="4" t="s">
        <v>18</v>
      </c>
      <c r="G74" s="4" t="s">
        <v>19</v>
      </c>
      <c r="H74" s="7">
        <v>1000000</v>
      </c>
      <c r="I74" s="7">
        <v>750000</v>
      </c>
      <c r="J74" s="7">
        <v>250000</v>
      </c>
      <c r="K74" s="4" t="s">
        <v>415</v>
      </c>
      <c r="L74" s="14"/>
      <c r="M74" s="18" t="s">
        <v>447</v>
      </c>
      <c r="N74" s="16" t="s">
        <v>464</v>
      </c>
      <c r="O74" s="17"/>
    </row>
    <row r="75" spans="1:16" s="2" customFormat="1" ht="61.5" customHeight="1" x14ac:dyDescent="0.2">
      <c r="A75" s="2">
        <v>1</v>
      </c>
      <c r="B75" s="4" t="s">
        <v>14</v>
      </c>
      <c r="C75" s="4" t="s">
        <v>293</v>
      </c>
      <c r="D75" s="4" t="s">
        <v>70</v>
      </c>
      <c r="E75" s="4" t="s">
        <v>71</v>
      </c>
      <c r="F75" s="4" t="s">
        <v>72</v>
      </c>
      <c r="G75" s="4" t="s">
        <v>73</v>
      </c>
      <c r="H75" s="7">
        <v>7000000</v>
      </c>
      <c r="I75" s="7">
        <v>5000000</v>
      </c>
      <c r="J75" s="7">
        <v>200000</v>
      </c>
      <c r="K75" s="4" t="s">
        <v>41</v>
      </c>
      <c r="L75" s="14"/>
      <c r="M75" s="19" t="s">
        <v>448</v>
      </c>
      <c r="N75" s="16" t="s">
        <v>464</v>
      </c>
      <c r="O75" s="17"/>
    </row>
    <row r="76" spans="1:16" s="2" customFormat="1" ht="61.5" customHeight="1" x14ac:dyDescent="0.2">
      <c r="A76" s="2">
        <v>1</v>
      </c>
      <c r="B76" s="4" t="s">
        <v>14</v>
      </c>
      <c r="C76" s="4" t="s">
        <v>293</v>
      </c>
      <c r="D76" s="6"/>
      <c r="E76" s="4" t="s">
        <v>278</v>
      </c>
      <c r="F76" s="4" t="s">
        <v>279</v>
      </c>
      <c r="G76" s="4" t="s">
        <v>280</v>
      </c>
      <c r="H76" s="7">
        <v>500000</v>
      </c>
      <c r="I76" s="7">
        <v>450000</v>
      </c>
      <c r="J76" s="7">
        <v>50000</v>
      </c>
      <c r="K76" s="4" t="s">
        <v>10</v>
      </c>
      <c r="L76" s="14"/>
      <c r="M76" s="15" t="s">
        <v>446</v>
      </c>
      <c r="N76" s="16" t="s">
        <v>464</v>
      </c>
      <c r="O76" s="17"/>
    </row>
    <row r="77" spans="1:16" s="2" customFormat="1" ht="89.25" x14ac:dyDescent="0.2">
      <c r="A77" s="2">
        <v>2</v>
      </c>
      <c r="B77" s="4" t="s">
        <v>20</v>
      </c>
      <c r="C77" s="4" t="s">
        <v>475</v>
      </c>
      <c r="D77" s="6"/>
      <c r="E77" s="4" t="s">
        <v>282</v>
      </c>
      <c r="F77" s="4" t="s">
        <v>283</v>
      </c>
      <c r="G77" s="4" t="s">
        <v>421</v>
      </c>
      <c r="H77" s="7">
        <v>120000000</v>
      </c>
      <c r="I77" s="7">
        <v>8000000</v>
      </c>
      <c r="J77" s="7">
        <v>580929</v>
      </c>
      <c r="K77" s="4" t="s">
        <v>37</v>
      </c>
      <c r="L77" s="14"/>
      <c r="M77" s="21" t="s">
        <v>450</v>
      </c>
      <c r="N77" s="16" t="s">
        <v>464</v>
      </c>
      <c r="O77" s="17"/>
    </row>
    <row r="78" spans="1:16" s="2" customFormat="1" ht="89.25" x14ac:dyDescent="0.2">
      <c r="A78" s="2">
        <v>2</v>
      </c>
      <c r="B78" s="4" t="s">
        <v>20</v>
      </c>
      <c r="C78" s="4" t="s">
        <v>475</v>
      </c>
      <c r="D78" s="6"/>
      <c r="E78" s="4" t="s">
        <v>282</v>
      </c>
      <c r="F78" s="4" t="s">
        <v>283</v>
      </c>
      <c r="G78" s="4" t="s">
        <v>421</v>
      </c>
      <c r="H78" s="7">
        <v>120000000</v>
      </c>
      <c r="I78" s="7">
        <v>8000000</v>
      </c>
      <c r="J78" s="7">
        <v>580929</v>
      </c>
      <c r="K78" s="4" t="s">
        <v>41</v>
      </c>
      <c r="L78" s="14"/>
      <c r="M78" s="19" t="s">
        <v>448</v>
      </c>
      <c r="N78" s="16" t="s">
        <v>464</v>
      </c>
      <c r="O78" s="17"/>
    </row>
    <row r="79" spans="1:16" s="2" customFormat="1" ht="89.25" x14ac:dyDescent="0.2">
      <c r="A79" s="2">
        <v>2</v>
      </c>
      <c r="B79" s="4" t="s">
        <v>20</v>
      </c>
      <c r="C79" s="4" t="s">
        <v>475</v>
      </c>
      <c r="D79" s="6"/>
      <c r="E79" s="4" t="s">
        <v>282</v>
      </c>
      <c r="F79" s="4" t="s">
        <v>283</v>
      </c>
      <c r="G79" s="4" t="s">
        <v>421</v>
      </c>
      <c r="H79" s="7">
        <v>120000000</v>
      </c>
      <c r="I79" s="7">
        <v>8000000</v>
      </c>
      <c r="J79" s="7">
        <v>580929</v>
      </c>
      <c r="K79" s="4" t="s">
        <v>27</v>
      </c>
      <c r="L79" s="14"/>
      <c r="M79" s="18" t="s">
        <v>447</v>
      </c>
      <c r="N79" s="16" t="s">
        <v>464</v>
      </c>
      <c r="O79" s="17"/>
    </row>
    <row r="80" spans="1:16" s="2" customFormat="1" ht="61.5" customHeight="1" x14ac:dyDescent="0.2">
      <c r="A80" s="2">
        <v>2</v>
      </c>
      <c r="B80" s="4" t="s">
        <v>20</v>
      </c>
      <c r="C80" s="4" t="s">
        <v>475</v>
      </c>
      <c r="D80" s="6"/>
      <c r="E80" s="4" t="s">
        <v>284</v>
      </c>
      <c r="F80" s="4" t="s">
        <v>285</v>
      </c>
      <c r="G80" s="4" t="s">
        <v>288</v>
      </c>
      <c r="H80" s="7">
        <v>36000000</v>
      </c>
      <c r="I80" s="7" t="s">
        <v>286</v>
      </c>
      <c r="J80" s="7" t="s">
        <v>287</v>
      </c>
      <c r="K80" s="4" t="s">
        <v>37</v>
      </c>
      <c r="L80" s="14"/>
      <c r="M80" s="21" t="s">
        <v>450</v>
      </c>
      <c r="N80" s="16" t="s">
        <v>464</v>
      </c>
      <c r="O80" s="17"/>
    </row>
    <row r="81" spans="1:15" s="2" customFormat="1" ht="61.5" customHeight="1" x14ac:dyDescent="0.2">
      <c r="A81" s="2">
        <v>2</v>
      </c>
      <c r="B81" s="4" t="s">
        <v>20</v>
      </c>
      <c r="C81" s="4" t="s">
        <v>475</v>
      </c>
      <c r="D81" s="6"/>
      <c r="E81" s="4" t="s">
        <v>284</v>
      </c>
      <c r="F81" s="4" t="s">
        <v>285</v>
      </c>
      <c r="G81" s="4" t="s">
        <v>288</v>
      </c>
      <c r="H81" s="7">
        <v>36000000</v>
      </c>
      <c r="I81" s="7" t="s">
        <v>286</v>
      </c>
      <c r="J81" s="7" t="s">
        <v>287</v>
      </c>
      <c r="K81" s="4" t="s">
        <v>41</v>
      </c>
      <c r="L81" s="14"/>
      <c r="M81" s="19" t="s">
        <v>448</v>
      </c>
      <c r="N81" s="16" t="s">
        <v>464</v>
      </c>
      <c r="O81" s="17"/>
    </row>
    <row r="82" spans="1:15" s="2" customFormat="1" ht="61.5" customHeight="1" x14ac:dyDescent="0.2">
      <c r="A82" s="2">
        <v>2</v>
      </c>
      <c r="B82" s="4" t="s">
        <v>20</v>
      </c>
      <c r="C82" s="4" t="s">
        <v>475</v>
      </c>
      <c r="D82" s="6"/>
      <c r="E82" s="4" t="s">
        <v>284</v>
      </c>
      <c r="F82" s="4" t="s">
        <v>285</v>
      </c>
      <c r="G82" s="4" t="s">
        <v>288</v>
      </c>
      <c r="H82" s="7">
        <v>36000000</v>
      </c>
      <c r="I82" s="7" t="s">
        <v>286</v>
      </c>
      <c r="J82" s="7" t="s">
        <v>287</v>
      </c>
      <c r="K82" s="4" t="s">
        <v>27</v>
      </c>
      <c r="L82" s="14"/>
      <c r="M82" s="18" t="s">
        <v>447</v>
      </c>
      <c r="N82" s="16" t="s">
        <v>464</v>
      </c>
      <c r="O82" s="17"/>
    </row>
    <row r="83" spans="1:15" s="2" customFormat="1" ht="61.5" customHeight="1" x14ac:dyDescent="0.2">
      <c r="A83" s="2">
        <v>2</v>
      </c>
      <c r="B83" s="4" t="s">
        <v>20</v>
      </c>
      <c r="C83" s="4" t="s">
        <v>399</v>
      </c>
      <c r="D83" s="6"/>
      <c r="E83" s="1" t="s">
        <v>400</v>
      </c>
      <c r="F83" s="1" t="s">
        <v>401</v>
      </c>
      <c r="G83" s="1" t="s">
        <v>402</v>
      </c>
      <c r="H83" s="8">
        <v>450000</v>
      </c>
      <c r="I83" s="8">
        <f>+H83*0.9323</f>
        <v>419535</v>
      </c>
      <c r="J83" s="8">
        <f>+H83-I83</f>
        <v>30465</v>
      </c>
      <c r="K83" s="4" t="s">
        <v>10</v>
      </c>
      <c r="L83" s="14"/>
      <c r="M83" s="15" t="s">
        <v>446</v>
      </c>
      <c r="N83" s="16" t="s">
        <v>464</v>
      </c>
      <c r="O83" s="17"/>
    </row>
    <row r="84" spans="1:15" s="2" customFormat="1" ht="61.5" customHeight="1" x14ac:dyDescent="0.2">
      <c r="A84" s="2">
        <v>2</v>
      </c>
      <c r="B84" s="4" t="s">
        <v>20</v>
      </c>
      <c r="C84" s="4" t="s">
        <v>399</v>
      </c>
      <c r="D84" s="6"/>
      <c r="E84" s="4" t="s">
        <v>458</v>
      </c>
      <c r="F84" s="4" t="s">
        <v>459</v>
      </c>
      <c r="G84" s="4" t="s">
        <v>460</v>
      </c>
      <c r="H84" s="8">
        <v>80000</v>
      </c>
      <c r="I84" s="8">
        <f>+H84-J84</f>
        <v>74191</v>
      </c>
      <c r="J84" s="8">
        <v>5809</v>
      </c>
      <c r="K84" s="4" t="s">
        <v>22</v>
      </c>
      <c r="L84" s="14"/>
      <c r="M84" s="20" t="s">
        <v>449</v>
      </c>
      <c r="N84" s="16" t="s">
        <v>464</v>
      </c>
      <c r="O84" s="17"/>
    </row>
    <row r="85" spans="1:15" s="2" customFormat="1" ht="63.75" x14ac:dyDescent="0.2">
      <c r="A85" s="2">
        <v>2</v>
      </c>
      <c r="B85" s="4" t="s">
        <v>20</v>
      </c>
      <c r="C85" s="4" t="s">
        <v>235</v>
      </c>
      <c r="D85" s="6"/>
      <c r="E85" s="4" t="s">
        <v>244</v>
      </c>
      <c r="F85" s="4" t="s">
        <v>245</v>
      </c>
      <c r="G85" s="4" t="s">
        <v>246</v>
      </c>
      <c r="H85" s="7">
        <v>500000</v>
      </c>
      <c r="I85" s="7">
        <v>465000</v>
      </c>
      <c r="J85" s="7">
        <v>35000</v>
      </c>
      <c r="K85" s="4" t="s">
        <v>10</v>
      </c>
      <c r="L85" s="14"/>
      <c r="M85" s="15" t="s">
        <v>446</v>
      </c>
      <c r="N85" s="16" t="s">
        <v>464</v>
      </c>
      <c r="O85" s="17"/>
    </row>
    <row r="86" spans="1:15" s="2" customFormat="1" ht="63.75" x14ac:dyDescent="0.2">
      <c r="A86" s="2">
        <v>2</v>
      </c>
      <c r="B86" s="4" t="s">
        <v>20</v>
      </c>
      <c r="C86" s="4" t="s">
        <v>235</v>
      </c>
      <c r="D86" s="6"/>
      <c r="E86" s="4" t="s">
        <v>244</v>
      </c>
      <c r="F86" s="4" t="s">
        <v>245</v>
      </c>
      <c r="G86" s="4" t="s">
        <v>246</v>
      </c>
      <c r="H86" s="7">
        <v>500000</v>
      </c>
      <c r="I86" s="7">
        <v>465000</v>
      </c>
      <c r="J86" s="7">
        <v>35000</v>
      </c>
      <c r="K86" s="4" t="s">
        <v>27</v>
      </c>
      <c r="L86" s="14"/>
      <c r="M86" s="18" t="s">
        <v>447</v>
      </c>
      <c r="N86" s="16" t="s">
        <v>464</v>
      </c>
      <c r="O86" s="17"/>
    </row>
    <row r="87" spans="1:15" s="2" customFormat="1" ht="61.5" customHeight="1" x14ac:dyDescent="0.2">
      <c r="A87" s="2">
        <v>2</v>
      </c>
      <c r="B87" s="4" t="s">
        <v>20</v>
      </c>
      <c r="C87" s="4" t="s">
        <v>235</v>
      </c>
      <c r="D87" s="6"/>
      <c r="E87" s="4" t="s">
        <v>239</v>
      </c>
      <c r="F87" s="4" t="s">
        <v>237</v>
      </c>
      <c r="G87" s="4" t="s">
        <v>240</v>
      </c>
      <c r="H87" s="7">
        <v>6000000</v>
      </c>
      <c r="I87" s="7">
        <v>5000000</v>
      </c>
      <c r="J87" s="7">
        <v>1000000</v>
      </c>
      <c r="K87" s="4" t="s">
        <v>37</v>
      </c>
      <c r="L87" s="14"/>
      <c r="M87" s="21" t="s">
        <v>450</v>
      </c>
      <c r="N87" s="16" t="s">
        <v>464</v>
      </c>
      <c r="O87" s="17"/>
    </row>
    <row r="88" spans="1:15" s="2" customFormat="1" ht="61.5" customHeight="1" x14ac:dyDescent="0.2">
      <c r="A88" s="2">
        <v>2</v>
      </c>
      <c r="B88" s="4" t="s">
        <v>20</v>
      </c>
      <c r="C88" s="4" t="s">
        <v>235</v>
      </c>
      <c r="D88" s="6"/>
      <c r="E88" s="4" t="s">
        <v>239</v>
      </c>
      <c r="F88" s="4" t="s">
        <v>237</v>
      </c>
      <c r="G88" s="4" t="s">
        <v>240</v>
      </c>
      <c r="H88" s="7">
        <v>6000000</v>
      </c>
      <c r="I88" s="7">
        <v>5000000</v>
      </c>
      <c r="J88" s="7">
        <v>1000000</v>
      </c>
      <c r="K88" s="4" t="s">
        <v>10</v>
      </c>
      <c r="L88" s="14"/>
      <c r="M88" s="15" t="s">
        <v>446</v>
      </c>
      <c r="N88" s="16" t="s">
        <v>464</v>
      </c>
      <c r="O88" s="17"/>
    </row>
    <row r="89" spans="1:15" s="2" customFormat="1" ht="61.5" customHeight="1" x14ac:dyDescent="0.2">
      <c r="A89" s="2">
        <v>2</v>
      </c>
      <c r="B89" s="4" t="s">
        <v>20</v>
      </c>
      <c r="C89" s="4" t="s">
        <v>235</v>
      </c>
      <c r="D89" s="6"/>
      <c r="E89" s="4" t="s">
        <v>239</v>
      </c>
      <c r="F89" s="4" t="s">
        <v>237</v>
      </c>
      <c r="G89" s="4" t="s">
        <v>240</v>
      </c>
      <c r="H89" s="7">
        <v>6000000</v>
      </c>
      <c r="I89" s="7">
        <v>5000000</v>
      </c>
      <c r="J89" s="7">
        <v>1000000</v>
      </c>
      <c r="K89" s="4" t="s">
        <v>27</v>
      </c>
      <c r="L89" s="14"/>
      <c r="M89" s="18" t="s">
        <v>447</v>
      </c>
      <c r="N89" s="16" t="s">
        <v>464</v>
      </c>
      <c r="O89" s="17"/>
    </row>
    <row r="90" spans="1:15" s="2" customFormat="1" ht="61.5" customHeight="1" x14ac:dyDescent="0.2">
      <c r="A90" s="2">
        <v>2</v>
      </c>
      <c r="B90" s="4" t="s">
        <v>20</v>
      </c>
      <c r="C90" s="4" t="s">
        <v>235</v>
      </c>
      <c r="D90" s="6"/>
      <c r="E90" s="4" t="s">
        <v>236</v>
      </c>
      <c r="F90" s="4" t="s">
        <v>237</v>
      </c>
      <c r="G90" s="4" t="s">
        <v>238</v>
      </c>
      <c r="H90" s="7">
        <v>20000000</v>
      </c>
      <c r="I90" s="7">
        <v>5000000</v>
      </c>
      <c r="J90" s="7">
        <v>15000000</v>
      </c>
      <c r="K90" s="4" t="s">
        <v>41</v>
      </c>
      <c r="L90" s="14"/>
      <c r="M90" s="19" t="s">
        <v>448</v>
      </c>
      <c r="N90" s="16" t="s">
        <v>464</v>
      </c>
      <c r="O90" s="17"/>
    </row>
    <row r="91" spans="1:15" s="2" customFormat="1" ht="61.5" customHeight="1" x14ac:dyDescent="0.2">
      <c r="A91" s="2">
        <v>2</v>
      </c>
      <c r="B91" s="4" t="s">
        <v>20</v>
      </c>
      <c r="C91" s="4" t="s">
        <v>235</v>
      </c>
      <c r="D91" s="6"/>
      <c r="E91" s="4" t="s">
        <v>241</v>
      </c>
      <c r="F91" s="4" t="s">
        <v>242</v>
      </c>
      <c r="G91" s="4" t="s">
        <v>243</v>
      </c>
      <c r="H91" s="7">
        <v>10000000</v>
      </c>
      <c r="I91" s="7">
        <v>5000000</v>
      </c>
      <c r="J91" s="7">
        <v>5000000</v>
      </c>
      <c r="K91" s="4" t="s">
        <v>37</v>
      </c>
      <c r="L91" s="14"/>
      <c r="M91" s="21" t="s">
        <v>450</v>
      </c>
      <c r="N91" s="16" t="s">
        <v>464</v>
      </c>
      <c r="O91" s="17"/>
    </row>
    <row r="92" spans="1:15" s="2" customFormat="1" ht="61.5" customHeight="1" x14ac:dyDescent="0.2">
      <c r="A92" s="2">
        <v>2</v>
      </c>
      <c r="B92" s="4" t="s">
        <v>20</v>
      </c>
      <c r="C92" s="4" t="s">
        <v>235</v>
      </c>
      <c r="D92" s="6"/>
      <c r="E92" s="4" t="s">
        <v>241</v>
      </c>
      <c r="F92" s="4" t="s">
        <v>242</v>
      </c>
      <c r="G92" s="4" t="s">
        <v>243</v>
      </c>
      <c r="H92" s="7">
        <v>10000000</v>
      </c>
      <c r="I92" s="7">
        <v>5000000</v>
      </c>
      <c r="J92" s="7">
        <v>5000000</v>
      </c>
      <c r="K92" s="4" t="s">
        <v>10</v>
      </c>
      <c r="L92" s="14"/>
      <c r="M92" s="15" t="s">
        <v>446</v>
      </c>
      <c r="N92" s="16" t="s">
        <v>464</v>
      </c>
      <c r="O92" s="17"/>
    </row>
    <row r="93" spans="1:15" s="2" customFormat="1" ht="61.5" customHeight="1" x14ac:dyDescent="0.2">
      <c r="A93" s="2">
        <v>2</v>
      </c>
      <c r="B93" s="4" t="s">
        <v>20</v>
      </c>
      <c r="C93" s="4" t="s">
        <v>235</v>
      </c>
      <c r="D93" s="6"/>
      <c r="E93" s="4" t="s">
        <v>241</v>
      </c>
      <c r="F93" s="4" t="s">
        <v>242</v>
      </c>
      <c r="G93" s="4" t="s">
        <v>243</v>
      </c>
      <c r="H93" s="7">
        <v>10000000</v>
      </c>
      <c r="I93" s="7">
        <v>5000000</v>
      </c>
      <c r="J93" s="7">
        <v>5000000</v>
      </c>
      <c r="K93" s="4" t="s">
        <v>27</v>
      </c>
      <c r="L93" s="14"/>
      <c r="M93" s="18" t="s">
        <v>447</v>
      </c>
      <c r="N93" s="16" t="s">
        <v>464</v>
      </c>
      <c r="O93" s="17"/>
    </row>
    <row r="94" spans="1:15" s="2" customFormat="1" ht="61.5" customHeight="1" x14ac:dyDescent="0.2">
      <c r="A94" s="2">
        <v>2</v>
      </c>
      <c r="B94" s="4" t="s">
        <v>20</v>
      </c>
      <c r="C94" s="4" t="s">
        <v>182</v>
      </c>
      <c r="D94" s="6"/>
      <c r="E94" s="4" t="s">
        <v>186</v>
      </c>
      <c r="F94" s="4" t="s">
        <v>187</v>
      </c>
      <c r="G94" s="4" t="s">
        <v>188</v>
      </c>
      <c r="H94" s="7">
        <v>1050200</v>
      </c>
      <c r="I94" s="7">
        <v>979101</v>
      </c>
      <c r="J94" s="7">
        <v>63652</v>
      </c>
      <c r="K94" s="4" t="s">
        <v>10</v>
      </c>
      <c r="L94" s="14"/>
      <c r="M94" s="15" t="s">
        <v>446</v>
      </c>
      <c r="N94" s="16" t="s">
        <v>464</v>
      </c>
      <c r="O94" s="17"/>
    </row>
    <row r="95" spans="1:15" s="2" customFormat="1" ht="61.5" customHeight="1" x14ac:dyDescent="0.2">
      <c r="A95" s="2">
        <v>2</v>
      </c>
      <c r="B95" s="4" t="s">
        <v>20</v>
      </c>
      <c r="C95" s="4" t="s">
        <v>182</v>
      </c>
      <c r="D95" s="6"/>
      <c r="E95" s="4" t="s">
        <v>183</v>
      </c>
      <c r="F95" s="4" t="s">
        <v>184</v>
      </c>
      <c r="G95" s="4" t="s">
        <v>185</v>
      </c>
      <c r="H95" s="7">
        <v>3883800</v>
      </c>
      <c r="I95" s="7">
        <v>3620867</v>
      </c>
      <c r="J95" s="7">
        <v>262933</v>
      </c>
      <c r="K95" s="4" t="s">
        <v>41</v>
      </c>
      <c r="L95" s="14"/>
      <c r="M95" s="19" t="s">
        <v>448</v>
      </c>
      <c r="N95" s="16" t="s">
        <v>464</v>
      </c>
      <c r="O95" s="17"/>
    </row>
    <row r="96" spans="1:15" s="2" customFormat="1" ht="61.5" customHeight="1" x14ac:dyDescent="0.2">
      <c r="A96" s="2">
        <v>2</v>
      </c>
      <c r="B96" s="4" t="s">
        <v>20</v>
      </c>
      <c r="C96" s="4" t="s">
        <v>182</v>
      </c>
      <c r="D96" s="6"/>
      <c r="E96" s="4" t="s">
        <v>183</v>
      </c>
      <c r="F96" s="4" t="s">
        <v>184</v>
      </c>
      <c r="G96" s="4" t="s">
        <v>185</v>
      </c>
      <c r="H96" s="7">
        <v>3883800</v>
      </c>
      <c r="I96" s="7">
        <v>3620867</v>
      </c>
      <c r="J96" s="7">
        <v>262933</v>
      </c>
      <c r="K96" s="4" t="s">
        <v>10</v>
      </c>
      <c r="L96" s="14"/>
      <c r="M96" s="15" t="s">
        <v>446</v>
      </c>
      <c r="N96" s="16" t="s">
        <v>464</v>
      </c>
      <c r="O96" s="17"/>
    </row>
    <row r="97" spans="1:15" s="2" customFormat="1" ht="61.5" customHeight="1" x14ac:dyDescent="0.2">
      <c r="A97" s="2">
        <v>2</v>
      </c>
      <c r="B97" s="4" t="s">
        <v>20</v>
      </c>
      <c r="C97" s="4" t="s">
        <v>182</v>
      </c>
      <c r="D97" s="6"/>
      <c r="E97" s="4" t="s">
        <v>183</v>
      </c>
      <c r="F97" s="4" t="s">
        <v>184</v>
      </c>
      <c r="G97" s="4" t="s">
        <v>185</v>
      </c>
      <c r="H97" s="7">
        <v>3883800</v>
      </c>
      <c r="I97" s="7">
        <v>3620867</v>
      </c>
      <c r="J97" s="7">
        <v>262933</v>
      </c>
      <c r="K97" s="4" t="s">
        <v>27</v>
      </c>
      <c r="L97" s="14"/>
      <c r="M97" s="18" t="s">
        <v>447</v>
      </c>
      <c r="N97" s="16" t="s">
        <v>464</v>
      </c>
      <c r="O97" s="17"/>
    </row>
    <row r="98" spans="1:15" s="2" customFormat="1" ht="61.5" customHeight="1" x14ac:dyDescent="0.2">
      <c r="A98" s="2">
        <v>2</v>
      </c>
      <c r="B98" s="4" t="s">
        <v>20</v>
      </c>
      <c r="C98" s="4" t="s">
        <v>52</v>
      </c>
      <c r="D98" s="6"/>
      <c r="E98" s="4" t="s">
        <v>53</v>
      </c>
      <c r="F98" s="4" t="s">
        <v>54</v>
      </c>
      <c r="G98" s="4" t="s">
        <v>55</v>
      </c>
      <c r="H98" s="7">
        <v>5250000</v>
      </c>
      <c r="I98" s="7">
        <v>4894575</v>
      </c>
      <c r="J98" s="7">
        <v>355425</v>
      </c>
      <c r="K98" s="4" t="s">
        <v>41</v>
      </c>
      <c r="L98" s="14"/>
      <c r="M98" s="19" t="s">
        <v>448</v>
      </c>
      <c r="N98" s="16" t="s">
        <v>464</v>
      </c>
      <c r="O98" s="17"/>
    </row>
    <row r="99" spans="1:15" s="2" customFormat="1" ht="61.5" customHeight="1" x14ac:dyDescent="0.2">
      <c r="A99" s="2">
        <v>2</v>
      </c>
      <c r="B99" s="4" t="s">
        <v>20</v>
      </c>
      <c r="C99" s="4" t="s">
        <v>52</v>
      </c>
      <c r="D99" s="6"/>
      <c r="E99" s="4" t="s">
        <v>89</v>
      </c>
      <c r="F99" s="4" t="s">
        <v>90</v>
      </c>
      <c r="G99" s="4" t="s">
        <v>91</v>
      </c>
      <c r="H99" s="7">
        <v>5165900</v>
      </c>
      <c r="I99" s="7">
        <v>4816169</v>
      </c>
      <c r="J99" s="7">
        <v>349731</v>
      </c>
      <c r="K99" s="4" t="s">
        <v>41</v>
      </c>
      <c r="L99" s="14"/>
      <c r="M99" s="19" t="s">
        <v>448</v>
      </c>
      <c r="N99" s="16" t="s">
        <v>464</v>
      </c>
      <c r="O99" s="17"/>
    </row>
    <row r="100" spans="1:15" s="2" customFormat="1" ht="61.5" customHeight="1" x14ac:dyDescent="0.2">
      <c r="A100" s="2">
        <v>2</v>
      </c>
      <c r="B100" s="4" t="s">
        <v>20</v>
      </c>
      <c r="C100" s="4" t="s">
        <v>370</v>
      </c>
      <c r="D100" s="4" t="s">
        <v>367</v>
      </c>
      <c r="E100" s="4" t="s">
        <v>371</v>
      </c>
      <c r="F100" s="4" t="s">
        <v>372</v>
      </c>
      <c r="G100" s="4" t="s">
        <v>373</v>
      </c>
      <c r="H100" s="7">
        <v>2670000</v>
      </c>
      <c r="I100" s="7">
        <v>2450000</v>
      </c>
      <c r="J100" s="7">
        <v>220000</v>
      </c>
      <c r="K100" s="4" t="s">
        <v>41</v>
      </c>
      <c r="L100" s="14"/>
      <c r="M100" s="19" t="s">
        <v>448</v>
      </c>
      <c r="N100" s="16" t="s">
        <v>464</v>
      </c>
      <c r="O100" s="17"/>
    </row>
    <row r="101" spans="1:15" s="2" customFormat="1" ht="114.75" x14ac:dyDescent="0.2">
      <c r="A101" s="2">
        <v>2</v>
      </c>
      <c r="B101" s="4" t="s">
        <v>20</v>
      </c>
      <c r="C101" s="4" t="s">
        <v>475</v>
      </c>
      <c r="D101" s="4"/>
      <c r="E101" s="4" t="s">
        <v>307</v>
      </c>
      <c r="F101" s="4" t="s">
        <v>308</v>
      </c>
      <c r="G101" s="4" t="s">
        <v>312</v>
      </c>
      <c r="H101" s="7" t="s">
        <v>309</v>
      </c>
      <c r="I101" s="7" t="s">
        <v>310</v>
      </c>
      <c r="J101" s="7" t="s">
        <v>311</v>
      </c>
      <c r="K101" s="4" t="s">
        <v>37</v>
      </c>
      <c r="L101" s="14"/>
      <c r="M101" s="21" t="s">
        <v>450</v>
      </c>
      <c r="N101" s="16" t="s">
        <v>464</v>
      </c>
      <c r="O101" s="17"/>
    </row>
    <row r="102" spans="1:15" s="2" customFormat="1" ht="122.25" customHeight="1" x14ac:dyDescent="0.2">
      <c r="A102" s="2">
        <v>2</v>
      </c>
      <c r="B102" s="4" t="s">
        <v>20</v>
      </c>
      <c r="C102" s="27" t="s">
        <v>475</v>
      </c>
      <c r="D102" s="4"/>
      <c r="E102" s="4" t="s">
        <v>307</v>
      </c>
      <c r="F102" s="4" t="s">
        <v>308</v>
      </c>
      <c r="G102" s="4" t="s">
        <v>312</v>
      </c>
      <c r="H102" s="7" t="s">
        <v>309</v>
      </c>
      <c r="I102" s="7" t="s">
        <v>310</v>
      </c>
      <c r="J102" s="7" t="s">
        <v>311</v>
      </c>
      <c r="K102" s="4" t="s">
        <v>41</v>
      </c>
      <c r="L102" s="14"/>
      <c r="M102" s="19" t="s">
        <v>448</v>
      </c>
      <c r="N102" s="16" t="s">
        <v>464</v>
      </c>
      <c r="O102" s="17"/>
    </row>
    <row r="103" spans="1:15" s="2" customFormat="1" ht="118.5" customHeight="1" x14ac:dyDescent="0.2">
      <c r="A103" s="2">
        <v>2</v>
      </c>
      <c r="B103" s="4" t="s">
        <v>20</v>
      </c>
      <c r="C103" s="4" t="s">
        <v>475</v>
      </c>
      <c r="D103" s="4"/>
      <c r="E103" s="4" t="s">
        <v>307</v>
      </c>
      <c r="F103" s="4" t="s">
        <v>308</v>
      </c>
      <c r="G103" s="4" t="s">
        <v>312</v>
      </c>
      <c r="H103" s="7" t="s">
        <v>309</v>
      </c>
      <c r="I103" s="7" t="s">
        <v>310</v>
      </c>
      <c r="J103" s="7" t="s">
        <v>311</v>
      </c>
      <c r="K103" s="4" t="s">
        <v>27</v>
      </c>
      <c r="L103" s="14"/>
      <c r="M103" s="18" t="s">
        <v>447</v>
      </c>
      <c r="N103" s="16" t="s">
        <v>464</v>
      </c>
      <c r="O103" s="17"/>
    </row>
    <row r="104" spans="1:15" s="2" customFormat="1" ht="61.5" customHeight="1" x14ac:dyDescent="0.2">
      <c r="A104" s="2">
        <v>2</v>
      </c>
      <c r="B104" s="4" t="s">
        <v>20</v>
      </c>
      <c r="C104" s="4" t="s">
        <v>247</v>
      </c>
      <c r="D104" s="6"/>
      <c r="E104" s="4" t="s">
        <v>248</v>
      </c>
      <c r="F104" s="4" t="s">
        <v>249</v>
      </c>
      <c r="G104" s="4" t="s">
        <v>250</v>
      </c>
      <c r="H104" s="7">
        <v>6500000</v>
      </c>
      <c r="I104" s="7">
        <v>3800000</v>
      </c>
      <c r="J104" s="7">
        <v>2700000</v>
      </c>
      <c r="K104" s="4" t="s">
        <v>41</v>
      </c>
      <c r="L104" s="14"/>
      <c r="M104" s="19" t="s">
        <v>448</v>
      </c>
      <c r="N104" s="16" t="s">
        <v>464</v>
      </c>
      <c r="O104" s="17"/>
    </row>
    <row r="105" spans="1:15" s="2" customFormat="1" ht="61.5" customHeight="1" x14ac:dyDescent="0.2">
      <c r="A105" s="2">
        <v>2</v>
      </c>
      <c r="B105" s="4" t="s">
        <v>20</v>
      </c>
      <c r="C105" s="4" t="s">
        <v>247</v>
      </c>
      <c r="D105" s="6"/>
      <c r="E105" s="4" t="s">
        <v>466</v>
      </c>
      <c r="F105" s="4" t="s">
        <v>251</v>
      </c>
      <c r="G105" s="4" t="s">
        <v>252</v>
      </c>
      <c r="H105" s="7">
        <v>2900000</v>
      </c>
      <c r="I105" s="7">
        <v>2000000</v>
      </c>
      <c r="J105" s="7">
        <v>900000</v>
      </c>
      <c r="K105" s="4" t="s">
        <v>37</v>
      </c>
      <c r="L105" s="14"/>
      <c r="M105" s="21" t="s">
        <v>450</v>
      </c>
      <c r="N105" s="16" t="s">
        <v>464</v>
      </c>
      <c r="O105" s="17"/>
    </row>
    <row r="106" spans="1:15" s="2" customFormat="1" ht="61.5" customHeight="1" x14ac:dyDescent="0.2">
      <c r="A106" s="2">
        <v>2</v>
      </c>
      <c r="B106" s="4" t="s">
        <v>20</v>
      </c>
      <c r="C106" s="4" t="s">
        <v>253</v>
      </c>
      <c r="D106" s="6"/>
      <c r="E106" s="4" t="s">
        <v>465</v>
      </c>
      <c r="F106" s="4" t="s">
        <v>247</v>
      </c>
      <c r="G106" s="4" t="s">
        <v>254</v>
      </c>
      <c r="H106" s="7">
        <v>1300000</v>
      </c>
      <c r="I106" s="7">
        <v>1300000</v>
      </c>
      <c r="J106" s="7">
        <v>900000</v>
      </c>
      <c r="K106" s="4" t="s">
        <v>27</v>
      </c>
      <c r="L106" s="14"/>
      <c r="M106" s="18" t="s">
        <v>447</v>
      </c>
      <c r="N106" s="16" t="s">
        <v>464</v>
      </c>
      <c r="O106" s="17"/>
    </row>
    <row r="107" spans="1:15" s="2" customFormat="1" ht="61.5" customHeight="1" x14ac:dyDescent="0.2">
      <c r="A107" s="2">
        <v>2</v>
      </c>
      <c r="B107" s="4" t="s">
        <v>20</v>
      </c>
      <c r="C107" s="4" t="s">
        <v>385</v>
      </c>
      <c r="D107" s="6"/>
      <c r="E107" s="4" t="s">
        <v>386</v>
      </c>
      <c r="F107" s="4" t="s">
        <v>387</v>
      </c>
      <c r="G107" s="4" t="s">
        <v>388</v>
      </c>
      <c r="H107" s="7">
        <v>172000</v>
      </c>
      <c r="I107" s="7">
        <v>160000</v>
      </c>
      <c r="J107" s="7">
        <v>12000</v>
      </c>
      <c r="K107" s="4" t="s">
        <v>10</v>
      </c>
      <c r="L107" s="14"/>
      <c r="M107" s="15" t="s">
        <v>446</v>
      </c>
      <c r="N107" s="16" t="s">
        <v>464</v>
      </c>
      <c r="O107" s="17"/>
    </row>
    <row r="108" spans="1:15" s="2" customFormat="1" ht="61.5" customHeight="1" x14ac:dyDescent="0.2">
      <c r="A108" s="2">
        <v>2</v>
      </c>
      <c r="B108" s="4" t="s">
        <v>20</v>
      </c>
      <c r="C108" s="4" t="s">
        <v>366</v>
      </c>
      <c r="D108" s="4" t="s">
        <v>367</v>
      </c>
      <c r="E108" s="4" t="s">
        <v>396</v>
      </c>
      <c r="F108" s="4" t="s">
        <v>397</v>
      </c>
      <c r="G108" s="4" t="s">
        <v>398</v>
      </c>
      <c r="H108" s="7">
        <v>5230000</v>
      </c>
      <c r="I108" s="7">
        <v>1500000</v>
      </c>
      <c r="J108" s="7">
        <v>105000</v>
      </c>
      <c r="K108" s="4" t="s">
        <v>41</v>
      </c>
      <c r="L108" s="14"/>
      <c r="M108" s="19" t="s">
        <v>448</v>
      </c>
      <c r="N108" s="16" t="s">
        <v>464</v>
      </c>
      <c r="O108" s="17"/>
    </row>
    <row r="109" spans="1:15" s="2" customFormat="1" ht="111.75" customHeight="1" x14ac:dyDescent="0.2">
      <c r="A109" s="2">
        <v>2</v>
      </c>
      <c r="B109" s="4" t="s">
        <v>20</v>
      </c>
      <c r="C109" s="4" t="s">
        <v>366</v>
      </c>
      <c r="D109" s="4" t="s">
        <v>367</v>
      </c>
      <c r="E109" s="4" t="s">
        <v>368</v>
      </c>
      <c r="F109" s="4" t="s">
        <v>369</v>
      </c>
      <c r="G109" s="4" t="s">
        <v>481</v>
      </c>
      <c r="H109" s="7">
        <v>1150000</v>
      </c>
      <c r="I109" s="7">
        <v>1050000</v>
      </c>
      <c r="J109" s="7">
        <v>100000</v>
      </c>
      <c r="K109" s="4" t="s">
        <v>41</v>
      </c>
      <c r="L109" s="14"/>
      <c r="M109" s="19" t="s">
        <v>448</v>
      </c>
      <c r="N109" s="16" t="s">
        <v>464</v>
      </c>
      <c r="O109" s="17"/>
    </row>
    <row r="110" spans="1:15" s="2" customFormat="1" ht="123.75" customHeight="1" x14ac:dyDescent="0.2">
      <c r="A110" s="2">
        <v>2</v>
      </c>
      <c r="B110" s="4" t="s">
        <v>20</v>
      </c>
      <c r="C110" s="4" t="s">
        <v>366</v>
      </c>
      <c r="D110" s="4" t="s">
        <v>367</v>
      </c>
      <c r="E110" s="4" t="s">
        <v>368</v>
      </c>
      <c r="F110" s="4" t="s">
        <v>369</v>
      </c>
      <c r="G110" s="4" t="s">
        <v>482</v>
      </c>
      <c r="H110" s="7">
        <v>1150000</v>
      </c>
      <c r="I110" s="7">
        <v>1050000</v>
      </c>
      <c r="J110" s="7">
        <v>100000</v>
      </c>
      <c r="K110" s="4" t="s">
        <v>10</v>
      </c>
      <c r="L110" s="14"/>
      <c r="M110" s="15" t="s">
        <v>446</v>
      </c>
      <c r="N110" s="16" t="s">
        <v>464</v>
      </c>
      <c r="O110" s="17"/>
    </row>
    <row r="111" spans="1:15" s="2" customFormat="1" ht="102" x14ac:dyDescent="0.2">
      <c r="A111" s="2">
        <v>2</v>
      </c>
      <c r="B111" s="4" t="s">
        <v>20</v>
      </c>
      <c r="C111" s="4" t="s">
        <v>21</v>
      </c>
      <c r="D111" s="6"/>
      <c r="E111" s="4" t="s">
        <v>23</v>
      </c>
      <c r="F111" s="4" t="s">
        <v>24</v>
      </c>
      <c r="G111" s="4" t="s">
        <v>442</v>
      </c>
      <c r="H111" s="7">
        <v>150000</v>
      </c>
      <c r="I111" s="7">
        <v>110000</v>
      </c>
      <c r="J111" s="7">
        <v>40000</v>
      </c>
      <c r="K111" s="4" t="s">
        <v>22</v>
      </c>
      <c r="L111" s="14"/>
      <c r="M111" s="20" t="s">
        <v>449</v>
      </c>
      <c r="N111" s="16" t="s">
        <v>464</v>
      </c>
      <c r="O111" s="17"/>
    </row>
    <row r="112" spans="1:15" s="2" customFormat="1" ht="61.5" customHeight="1" x14ac:dyDescent="0.2">
      <c r="A112" s="2">
        <v>2</v>
      </c>
      <c r="B112" s="4" t="s">
        <v>20</v>
      </c>
      <c r="C112" s="4" t="s">
        <v>21</v>
      </c>
      <c r="D112" s="4" t="s">
        <v>26</v>
      </c>
      <c r="E112" s="4" t="s">
        <v>206</v>
      </c>
      <c r="F112" s="4" t="s">
        <v>207</v>
      </c>
      <c r="G112" s="4" t="s">
        <v>208</v>
      </c>
      <c r="H112" s="7">
        <v>50000</v>
      </c>
      <c r="I112" s="7">
        <v>40000</v>
      </c>
      <c r="J112" s="7">
        <v>10000</v>
      </c>
      <c r="K112" s="4" t="s">
        <v>22</v>
      </c>
      <c r="L112" s="14"/>
      <c r="M112" s="20" t="s">
        <v>449</v>
      </c>
      <c r="N112" s="16" t="s">
        <v>464</v>
      </c>
      <c r="O112" s="17"/>
    </row>
    <row r="113" spans="1:15" s="2" customFormat="1" ht="61.5" customHeight="1" x14ac:dyDescent="0.2">
      <c r="A113" s="2">
        <v>2</v>
      </c>
      <c r="B113" s="4" t="s">
        <v>20</v>
      </c>
      <c r="C113" s="4" t="s">
        <v>260</v>
      </c>
      <c r="D113" s="4" t="s">
        <v>275</v>
      </c>
      <c r="E113" s="4" t="s">
        <v>276</v>
      </c>
      <c r="F113" s="4" t="s">
        <v>276</v>
      </c>
      <c r="G113" s="4" t="s">
        <v>277</v>
      </c>
      <c r="H113" s="7">
        <v>5125000</v>
      </c>
      <c r="I113" s="7">
        <v>4780000</v>
      </c>
      <c r="J113" s="7">
        <v>345000</v>
      </c>
      <c r="K113" s="4" t="s">
        <v>41</v>
      </c>
      <c r="L113" s="14"/>
      <c r="M113" s="19" t="s">
        <v>448</v>
      </c>
      <c r="N113" s="16" t="s">
        <v>464</v>
      </c>
      <c r="O113" s="17"/>
    </row>
    <row r="114" spans="1:15" s="2" customFormat="1" ht="61.5" customHeight="1" x14ac:dyDescent="0.2">
      <c r="A114" s="2">
        <v>2</v>
      </c>
      <c r="B114" s="4" t="s">
        <v>20</v>
      </c>
      <c r="C114" s="4" t="s">
        <v>260</v>
      </c>
      <c r="D114" s="4" t="s">
        <v>49</v>
      </c>
      <c r="E114" s="4" t="s">
        <v>261</v>
      </c>
      <c r="F114" s="4" t="s">
        <v>261</v>
      </c>
      <c r="G114" s="4" t="s">
        <v>262</v>
      </c>
      <c r="H114" s="7">
        <v>6000000</v>
      </c>
      <c r="I114" s="7">
        <v>5630000</v>
      </c>
      <c r="J114" s="7">
        <v>370000</v>
      </c>
      <c r="K114" s="4" t="s">
        <v>41</v>
      </c>
      <c r="L114" s="14"/>
      <c r="M114" s="19" t="s">
        <v>448</v>
      </c>
      <c r="N114" s="16" t="s">
        <v>464</v>
      </c>
      <c r="O114" s="17"/>
    </row>
    <row r="115" spans="1:15" s="2" customFormat="1" ht="67.5" customHeight="1" x14ac:dyDescent="0.2">
      <c r="A115" s="2">
        <v>2</v>
      </c>
      <c r="B115" s="4" t="s">
        <v>20</v>
      </c>
      <c r="C115" s="4" t="s">
        <v>260</v>
      </c>
      <c r="D115" s="4"/>
      <c r="E115" s="4" t="s">
        <v>431</v>
      </c>
      <c r="F115" s="4" t="s">
        <v>432</v>
      </c>
      <c r="G115" s="4" t="s">
        <v>433</v>
      </c>
      <c r="H115" s="7">
        <v>499999</v>
      </c>
      <c r="I115" s="7">
        <v>464284.79</v>
      </c>
      <c r="J115" s="7">
        <f>+H115-I115</f>
        <v>35714.210000000021</v>
      </c>
      <c r="K115" s="4" t="s">
        <v>10</v>
      </c>
      <c r="L115" s="14"/>
      <c r="M115" s="15" t="s">
        <v>446</v>
      </c>
      <c r="N115" s="16" t="s">
        <v>464</v>
      </c>
      <c r="O115" s="17"/>
    </row>
    <row r="116" spans="1:15" s="2" customFormat="1" ht="76.5" x14ac:dyDescent="0.2">
      <c r="A116" s="2">
        <v>2</v>
      </c>
      <c r="B116" s="4" t="s">
        <v>20</v>
      </c>
      <c r="C116" s="4" t="s">
        <v>92</v>
      </c>
      <c r="D116" s="6"/>
      <c r="E116" s="4" t="s">
        <v>93</v>
      </c>
      <c r="F116" s="4" t="s">
        <v>93</v>
      </c>
      <c r="G116" s="4" t="s">
        <v>94</v>
      </c>
      <c r="H116" s="7">
        <v>8600000</v>
      </c>
      <c r="I116" s="7">
        <v>2800000</v>
      </c>
      <c r="J116" s="7">
        <v>734184</v>
      </c>
      <c r="K116" s="4" t="s">
        <v>41</v>
      </c>
      <c r="L116" s="14"/>
      <c r="M116" s="19" t="s">
        <v>448</v>
      </c>
      <c r="N116" s="16" t="s">
        <v>464</v>
      </c>
      <c r="O116" s="17"/>
    </row>
    <row r="117" spans="1:15" s="2" customFormat="1" ht="61.5" customHeight="1" x14ac:dyDescent="0.2">
      <c r="A117" s="2">
        <v>2</v>
      </c>
      <c r="B117" s="4" t="s">
        <v>20</v>
      </c>
      <c r="C117" s="4" t="s">
        <v>25</v>
      </c>
      <c r="D117" s="4" t="s">
        <v>26</v>
      </c>
      <c r="E117" s="4" t="s">
        <v>150</v>
      </c>
      <c r="F117" s="4" t="s">
        <v>32</v>
      </c>
      <c r="G117" s="4" t="s">
        <v>151</v>
      </c>
      <c r="H117" s="7">
        <v>9173000</v>
      </c>
      <c r="I117" s="7">
        <v>7973000</v>
      </c>
      <c r="J117" s="7">
        <v>1200000</v>
      </c>
      <c r="K117" s="4" t="s">
        <v>41</v>
      </c>
      <c r="L117" s="14"/>
      <c r="M117" s="19" t="s">
        <v>448</v>
      </c>
      <c r="N117" s="16" t="s">
        <v>464</v>
      </c>
      <c r="O117" s="17"/>
    </row>
    <row r="118" spans="1:15" s="2" customFormat="1" ht="61.5" customHeight="1" x14ac:dyDescent="0.2">
      <c r="A118" s="2">
        <v>2</v>
      </c>
      <c r="B118" s="4" t="s">
        <v>20</v>
      </c>
      <c r="C118" s="4" t="s">
        <v>25</v>
      </c>
      <c r="D118" s="4" t="s">
        <v>26</v>
      </c>
      <c r="E118" s="4" t="s">
        <v>28</v>
      </c>
      <c r="F118" s="4" t="s">
        <v>29</v>
      </c>
      <c r="G118" s="4" t="s">
        <v>30</v>
      </c>
      <c r="H118" s="7">
        <v>450000</v>
      </c>
      <c r="I118" s="7">
        <v>417000</v>
      </c>
      <c r="J118" s="7">
        <v>33000</v>
      </c>
      <c r="K118" s="4" t="s">
        <v>27</v>
      </c>
      <c r="L118" s="14"/>
      <c r="M118" s="18" t="s">
        <v>447</v>
      </c>
      <c r="N118" s="16" t="s">
        <v>464</v>
      </c>
      <c r="O118" s="17"/>
    </row>
    <row r="119" spans="1:15" s="2" customFormat="1" ht="61.5" customHeight="1" x14ac:dyDescent="0.2">
      <c r="A119" s="2">
        <v>2</v>
      </c>
      <c r="B119" s="4" t="s">
        <v>20</v>
      </c>
      <c r="C119" s="4" t="s">
        <v>25</v>
      </c>
      <c r="D119" s="4" t="s">
        <v>36</v>
      </c>
      <c r="E119" s="4" t="s">
        <v>38</v>
      </c>
      <c r="F119" s="4" t="s">
        <v>39</v>
      </c>
      <c r="G119" s="4" t="s">
        <v>40</v>
      </c>
      <c r="H119" s="7">
        <v>2850000</v>
      </c>
      <c r="I119" s="7">
        <v>2650000</v>
      </c>
      <c r="J119" s="7">
        <v>200000</v>
      </c>
      <c r="K119" s="4" t="s">
        <v>37</v>
      </c>
      <c r="L119" s="14"/>
      <c r="M119" s="21" t="s">
        <v>450</v>
      </c>
      <c r="N119" s="16" t="s">
        <v>464</v>
      </c>
      <c r="O119" s="17"/>
    </row>
    <row r="120" spans="1:15" s="2" customFormat="1" ht="61.5" customHeight="1" x14ac:dyDescent="0.2">
      <c r="A120" s="2">
        <v>2</v>
      </c>
      <c r="B120" s="4" t="s">
        <v>20</v>
      </c>
      <c r="C120" s="4" t="s">
        <v>25</v>
      </c>
      <c r="D120" s="4" t="s">
        <v>36</v>
      </c>
      <c r="E120" s="4" t="s">
        <v>38</v>
      </c>
      <c r="F120" s="4" t="s">
        <v>39</v>
      </c>
      <c r="G120" s="4" t="s">
        <v>40</v>
      </c>
      <c r="H120" s="7">
        <v>2850000</v>
      </c>
      <c r="I120" s="7">
        <v>2650000</v>
      </c>
      <c r="J120" s="7">
        <v>200000</v>
      </c>
      <c r="K120" s="4" t="s">
        <v>27</v>
      </c>
      <c r="L120" s="14"/>
      <c r="M120" s="18" t="s">
        <v>447</v>
      </c>
      <c r="N120" s="16" t="s">
        <v>464</v>
      </c>
      <c r="O120" s="17"/>
    </row>
    <row r="121" spans="1:15" s="2" customFormat="1" ht="61.5" customHeight="1" x14ac:dyDescent="0.2">
      <c r="A121" s="2">
        <v>2</v>
      </c>
      <c r="B121" s="4" t="s">
        <v>20</v>
      </c>
      <c r="C121" s="4" t="s">
        <v>25</v>
      </c>
      <c r="D121" s="4" t="s">
        <v>26</v>
      </c>
      <c r="E121" s="4" t="s">
        <v>42</v>
      </c>
      <c r="F121" s="4" t="s">
        <v>32</v>
      </c>
      <c r="G121" s="4" t="s">
        <v>43</v>
      </c>
      <c r="H121" s="7">
        <v>635000</v>
      </c>
      <c r="I121" s="7">
        <v>588000</v>
      </c>
      <c r="J121" s="7">
        <v>47000</v>
      </c>
      <c r="K121" s="4" t="s">
        <v>41</v>
      </c>
      <c r="L121" s="14"/>
      <c r="M121" s="19" t="s">
        <v>448</v>
      </c>
      <c r="N121" s="16" t="s">
        <v>464</v>
      </c>
      <c r="O121" s="17"/>
    </row>
    <row r="122" spans="1:15" s="2" customFormat="1" ht="61.5" customHeight="1" x14ac:dyDescent="0.2">
      <c r="A122" s="2">
        <v>2</v>
      </c>
      <c r="B122" s="4" t="s">
        <v>20</v>
      </c>
      <c r="C122" s="4" t="s">
        <v>25</v>
      </c>
      <c r="D122" s="4" t="s">
        <v>26</v>
      </c>
      <c r="E122" s="4" t="s">
        <v>31</v>
      </c>
      <c r="F122" s="4" t="s">
        <v>32</v>
      </c>
      <c r="G122" s="4" t="s">
        <v>33</v>
      </c>
      <c r="H122" s="7">
        <v>250000</v>
      </c>
      <c r="I122" s="7">
        <v>230000</v>
      </c>
      <c r="J122" s="7">
        <v>20000</v>
      </c>
      <c r="K122" s="4" t="s">
        <v>22</v>
      </c>
      <c r="L122" s="14"/>
      <c r="M122" s="20" t="s">
        <v>449</v>
      </c>
      <c r="N122" s="16" t="s">
        <v>464</v>
      </c>
      <c r="O122" s="17"/>
    </row>
    <row r="123" spans="1:15" s="2" customFormat="1" ht="59.25" customHeight="1" x14ac:dyDescent="0.2">
      <c r="A123" s="2">
        <v>2</v>
      </c>
      <c r="B123" s="4" t="s">
        <v>20</v>
      </c>
      <c r="C123" s="4" t="s">
        <v>32</v>
      </c>
      <c r="D123" s="4" t="s">
        <v>26</v>
      </c>
      <c r="E123" s="4" t="s">
        <v>34</v>
      </c>
      <c r="F123" s="4" t="s">
        <v>32</v>
      </c>
      <c r="G123" s="4" t="s">
        <v>35</v>
      </c>
      <c r="H123" s="7">
        <v>75000</v>
      </c>
      <c r="I123" s="7">
        <v>69000</v>
      </c>
      <c r="J123" s="7">
        <v>6000</v>
      </c>
      <c r="K123" s="4" t="s">
        <v>22</v>
      </c>
      <c r="L123" s="14"/>
      <c r="M123" s="20" t="s">
        <v>449</v>
      </c>
      <c r="N123" s="16" t="s">
        <v>464</v>
      </c>
      <c r="O123" s="17"/>
    </row>
    <row r="124" spans="1:15" s="2" customFormat="1" ht="104.25" customHeight="1" x14ac:dyDescent="0.2">
      <c r="A124" s="2">
        <v>2</v>
      </c>
      <c r="B124" s="4" t="s">
        <v>20</v>
      </c>
      <c r="C124" s="4" t="s">
        <v>112</v>
      </c>
      <c r="D124" s="4" t="s">
        <v>113</v>
      </c>
      <c r="E124" s="4" t="s">
        <v>114</v>
      </c>
      <c r="F124" s="4" t="s">
        <v>115</v>
      </c>
      <c r="G124" s="4" t="s">
        <v>116</v>
      </c>
      <c r="H124" s="7">
        <v>2200000</v>
      </c>
      <c r="I124" s="7">
        <v>1900000</v>
      </c>
      <c r="J124" s="7">
        <v>300000</v>
      </c>
      <c r="K124" s="4" t="s">
        <v>37</v>
      </c>
      <c r="L124" s="14"/>
      <c r="M124" s="21" t="s">
        <v>450</v>
      </c>
      <c r="N124" s="16" t="s">
        <v>464</v>
      </c>
      <c r="O124" s="17"/>
    </row>
    <row r="125" spans="1:15" s="2" customFormat="1" ht="216.75" x14ac:dyDescent="0.2">
      <c r="A125" s="2">
        <v>2</v>
      </c>
      <c r="B125" s="4" t="s">
        <v>20</v>
      </c>
      <c r="C125" s="4" t="s">
        <v>112</v>
      </c>
      <c r="D125" s="6"/>
      <c r="E125" s="4" t="s">
        <v>139</v>
      </c>
      <c r="F125" s="4" t="s">
        <v>140</v>
      </c>
      <c r="G125" s="4" t="s">
        <v>141</v>
      </c>
      <c r="H125" s="7">
        <v>140000</v>
      </c>
      <c r="I125" s="7">
        <v>120000</v>
      </c>
      <c r="J125" s="7">
        <v>20000</v>
      </c>
      <c r="K125" s="4" t="s">
        <v>22</v>
      </c>
      <c r="L125" s="14"/>
      <c r="M125" s="20" t="s">
        <v>449</v>
      </c>
      <c r="N125" s="16" t="s">
        <v>464</v>
      </c>
      <c r="O125" s="17"/>
    </row>
    <row r="126" spans="1:15" s="2" customFormat="1" ht="89.25" x14ac:dyDescent="0.2">
      <c r="A126" s="2">
        <v>2</v>
      </c>
      <c r="B126" s="4" t="s">
        <v>20</v>
      </c>
      <c r="C126" s="4" t="s">
        <v>112</v>
      </c>
      <c r="D126" s="4" t="s">
        <v>113</v>
      </c>
      <c r="E126" s="4" t="s">
        <v>130</v>
      </c>
      <c r="F126" s="4" t="s">
        <v>131</v>
      </c>
      <c r="G126" s="4" t="s">
        <v>132</v>
      </c>
      <c r="H126" s="7">
        <v>10600000</v>
      </c>
      <c r="I126" s="7">
        <v>9882380</v>
      </c>
      <c r="J126" s="7">
        <v>717620</v>
      </c>
      <c r="K126" s="4" t="s">
        <v>41</v>
      </c>
      <c r="L126" s="14"/>
      <c r="M126" s="19" t="s">
        <v>448</v>
      </c>
      <c r="N126" s="16" t="s">
        <v>464</v>
      </c>
      <c r="O126" s="17"/>
    </row>
    <row r="127" spans="1:15" s="2" customFormat="1" ht="102" x14ac:dyDescent="0.2">
      <c r="A127" s="2">
        <v>2</v>
      </c>
      <c r="B127" s="4" t="s">
        <v>20</v>
      </c>
      <c r="C127" s="4" t="s">
        <v>112</v>
      </c>
      <c r="D127" s="6"/>
      <c r="E127" s="4" t="s">
        <v>136</v>
      </c>
      <c r="F127" s="4" t="s">
        <v>137</v>
      </c>
      <c r="G127" s="4" t="s">
        <v>138</v>
      </c>
      <c r="H127" s="7">
        <v>350000</v>
      </c>
      <c r="I127" s="7">
        <v>325500</v>
      </c>
      <c r="J127" s="7">
        <v>24500</v>
      </c>
      <c r="K127" s="4" t="s">
        <v>10</v>
      </c>
      <c r="L127" s="14"/>
      <c r="M127" s="15" t="s">
        <v>446</v>
      </c>
      <c r="N127" s="16" t="s">
        <v>464</v>
      </c>
      <c r="O127" s="17"/>
    </row>
    <row r="128" spans="1:15" s="2" customFormat="1" ht="70.5" customHeight="1" x14ac:dyDescent="0.2">
      <c r="A128" s="2">
        <v>2</v>
      </c>
      <c r="B128" s="4" t="s">
        <v>20</v>
      </c>
      <c r="C128" s="4" t="s">
        <v>112</v>
      </c>
      <c r="D128" s="6"/>
      <c r="E128" s="4" t="s">
        <v>456</v>
      </c>
      <c r="F128" s="4" t="s">
        <v>455</v>
      </c>
      <c r="G128" s="4" t="s">
        <v>457</v>
      </c>
      <c r="H128" s="7">
        <v>18000000</v>
      </c>
      <c r="I128" s="7">
        <v>5000000</v>
      </c>
      <c r="J128" s="7">
        <f>+(I128/0.9323)-I128</f>
        <v>363080.55346991308</v>
      </c>
      <c r="K128" s="4" t="s">
        <v>41</v>
      </c>
      <c r="L128" s="14"/>
      <c r="M128" s="19" t="s">
        <v>448</v>
      </c>
      <c r="N128" s="16" t="s">
        <v>464</v>
      </c>
      <c r="O128" s="17"/>
    </row>
    <row r="129" spans="1:15" s="2" customFormat="1" ht="89.25" x14ac:dyDescent="0.2">
      <c r="A129" s="2">
        <v>2</v>
      </c>
      <c r="B129" s="4" t="s">
        <v>20</v>
      </c>
      <c r="C129" s="4" t="s">
        <v>112</v>
      </c>
      <c r="D129" s="4" t="s">
        <v>120</v>
      </c>
      <c r="E129" s="4" t="s">
        <v>121</v>
      </c>
      <c r="F129" s="4" t="s">
        <v>122</v>
      </c>
      <c r="G129" s="4" t="s">
        <v>123</v>
      </c>
      <c r="H129" s="7">
        <v>896000</v>
      </c>
      <c r="I129" s="7">
        <v>833000</v>
      </c>
      <c r="J129" s="7">
        <v>63000</v>
      </c>
      <c r="K129" s="4" t="s">
        <v>37</v>
      </c>
      <c r="L129" s="14"/>
      <c r="M129" s="16" t="s">
        <v>450</v>
      </c>
      <c r="N129" s="16" t="s">
        <v>451</v>
      </c>
      <c r="O129" s="17" t="s">
        <v>471</v>
      </c>
    </row>
    <row r="130" spans="1:15" s="2" customFormat="1" ht="89.25" x14ac:dyDescent="0.2">
      <c r="A130" s="2">
        <v>2</v>
      </c>
      <c r="B130" s="4" t="s">
        <v>20</v>
      </c>
      <c r="C130" s="4" t="s">
        <v>112</v>
      </c>
      <c r="D130" s="4" t="s">
        <v>120</v>
      </c>
      <c r="E130" s="4" t="s">
        <v>121</v>
      </c>
      <c r="F130" s="4" t="s">
        <v>122</v>
      </c>
      <c r="G130" s="4" t="s">
        <v>123</v>
      </c>
      <c r="H130" s="7">
        <v>896000</v>
      </c>
      <c r="I130" s="7">
        <v>833000</v>
      </c>
      <c r="J130" s="7">
        <v>63000</v>
      </c>
      <c r="K130" s="4" t="s">
        <v>27</v>
      </c>
      <c r="L130" s="14"/>
      <c r="M130" s="16" t="s">
        <v>447</v>
      </c>
      <c r="N130" s="16" t="s">
        <v>451</v>
      </c>
      <c r="O130" s="17" t="s">
        <v>471</v>
      </c>
    </row>
    <row r="131" spans="1:15" s="2" customFormat="1" ht="89.25" x14ac:dyDescent="0.2">
      <c r="A131" s="2">
        <v>2</v>
      </c>
      <c r="B131" s="4" t="s">
        <v>20</v>
      </c>
      <c r="C131" s="4" t="s">
        <v>112</v>
      </c>
      <c r="D131" s="4" t="s">
        <v>120</v>
      </c>
      <c r="E131" s="4" t="s">
        <v>121</v>
      </c>
      <c r="F131" s="4" t="s">
        <v>122</v>
      </c>
      <c r="G131" s="4" t="s">
        <v>123</v>
      </c>
      <c r="H131" s="7">
        <v>896000</v>
      </c>
      <c r="I131" s="7">
        <v>833000</v>
      </c>
      <c r="J131" s="7">
        <v>63000</v>
      </c>
      <c r="K131" s="4" t="s">
        <v>10</v>
      </c>
      <c r="L131" s="14"/>
      <c r="M131" s="15" t="s">
        <v>446</v>
      </c>
      <c r="N131" s="16" t="s">
        <v>464</v>
      </c>
      <c r="O131" s="17"/>
    </row>
    <row r="132" spans="1:15" s="2" customFormat="1" ht="63.75" x14ac:dyDescent="0.2">
      <c r="A132" s="2">
        <v>2</v>
      </c>
      <c r="B132" s="4" t="s">
        <v>20</v>
      </c>
      <c r="C132" s="4" t="s">
        <v>112</v>
      </c>
      <c r="D132" s="4" t="s">
        <v>120</v>
      </c>
      <c r="E132" s="4" t="s">
        <v>124</v>
      </c>
      <c r="F132" s="4" t="s">
        <v>125</v>
      </c>
      <c r="G132" s="4" t="s">
        <v>126</v>
      </c>
      <c r="H132" s="7">
        <v>700000</v>
      </c>
      <c r="I132" s="7">
        <v>652610</v>
      </c>
      <c r="J132" s="7">
        <v>47390</v>
      </c>
      <c r="K132" s="4" t="s">
        <v>37</v>
      </c>
      <c r="L132" s="14"/>
      <c r="M132" s="21" t="s">
        <v>450</v>
      </c>
      <c r="N132" s="16" t="s">
        <v>464</v>
      </c>
      <c r="O132" s="17"/>
    </row>
    <row r="133" spans="1:15" s="2" customFormat="1" ht="63.75" x14ac:dyDescent="0.2">
      <c r="A133" s="2">
        <v>2</v>
      </c>
      <c r="B133" s="4" t="s">
        <v>20</v>
      </c>
      <c r="C133" s="4" t="s">
        <v>112</v>
      </c>
      <c r="D133" s="4" t="s">
        <v>120</v>
      </c>
      <c r="E133" s="4" t="s">
        <v>124</v>
      </c>
      <c r="F133" s="4" t="s">
        <v>125</v>
      </c>
      <c r="G133" s="4" t="s">
        <v>126</v>
      </c>
      <c r="H133" s="7">
        <v>700000</v>
      </c>
      <c r="I133" s="7">
        <v>652610</v>
      </c>
      <c r="J133" s="7">
        <v>47390</v>
      </c>
      <c r="K133" s="4" t="s">
        <v>27</v>
      </c>
      <c r="L133" s="14"/>
      <c r="M133" s="18" t="s">
        <v>447</v>
      </c>
      <c r="N133" s="16" t="s">
        <v>464</v>
      </c>
      <c r="O133" s="17"/>
    </row>
    <row r="134" spans="1:15" s="2" customFormat="1" ht="102" customHeight="1" x14ac:dyDescent="0.2">
      <c r="A134" s="2">
        <v>2</v>
      </c>
      <c r="B134" s="4" t="s">
        <v>20</v>
      </c>
      <c r="C134" s="4" t="s">
        <v>112</v>
      </c>
      <c r="D134" s="6"/>
      <c r="E134" s="4" t="s">
        <v>117</v>
      </c>
      <c r="F134" s="4" t="s">
        <v>118</v>
      </c>
      <c r="G134" s="4" t="s">
        <v>119</v>
      </c>
      <c r="H134" s="7">
        <v>820000</v>
      </c>
      <c r="I134" s="7">
        <v>762000</v>
      </c>
      <c r="J134" s="7">
        <v>58000</v>
      </c>
      <c r="K134" s="4" t="s">
        <v>37</v>
      </c>
      <c r="L134" s="14"/>
      <c r="M134" s="21" t="s">
        <v>450</v>
      </c>
      <c r="N134" s="16" t="s">
        <v>464</v>
      </c>
      <c r="O134" s="17"/>
    </row>
    <row r="135" spans="1:15" s="2" customFormat="1" ht="102" customHeight="1" x14ac:dyDescent="0.2">
      <c r="A135" s="2">
        <v>2</v>
      </c>
      <c r="B135" s="4" t="s">
        <v>20</v>
      </c>
      <c r="C135" s="4" t="s">
        <v>112</v>
      </c>
      <c r="D135" s="6"/>
      <c r="E135" s="4" t="s">
        <v>117</v>
      </c>
      <c r="F135" s="4" t="s">
        <v>118</v>
      </c>
      <c r="G135" s="4" t="s">
        <v>119</v>
      </c>
      <c r="H135" s="7">
        <v>820000</v>
      </c>
      <c r="I135" s="7">
        <v>762000</v>
      </c>
      <c r="J135" s="7">
        <v>58000</v>
      </c>
      <c r="K135" s="4" t="s">
        <v>27</v>
      </c>
      <c r="L135" s="14"/>
      <c r="M135" s="18" t="s">
        <v>447</v>
      </c>
      <c r="N135" s="16" t="s">
        <v>464</v>
      </c>
      <c r="O135" s="17"/>
    </row>
    <row r="136" spans="1:15" s="2" customFormat="1" ht="180" customHeight="1" x14ac:dyDescent="0.2">
      <c r="A136" s="2">
        <v>2</v>
      </c>
      <c r="B136" s="4" t="s">
        <v>20</v>
      </c>
      <c r="C136" s="4" t="s">
        <v>112</v>
      </c>
      <c r="D136" s="4" t="s">
        <v>142</v>
      </c>
      <c r="E136" s="4" t="s">
        <v>143</v>
      </c>
      <c r="F136" s="4" t="s">
        <v>115</v>
      </c>
      <c r="G136" s="4" t="s">
        <v>144</v>
      </c>
      <c r="H136" s="7">
        <v>175000</v>
      </c>
      <c r="I136" s="7">
        <v>140000</v>
      </c>
      <c r="J136" s="7">
        <v>35000</v>
      </c>
      <c r="K136" s="4" t="s">
        <v>22</v>
      </c>
      <c r="L136" s="14"/>
      <c r="M136" s="20" t="s">
        <v>449</v>
      </c>
      <c r="N136" s="16" t="s">
        <v>464</v>
      </c>
      <c r="O136" s="17"/>
    </row>
    <row r="137" spans="1:15" s="2" customFormat="1" ht="127.5" x14ac:dyDescent="0.2">
      <c r="A137" s="2">
        <v>2</v>
      </c>
      <c r="B137" s="4" t="s">
        <v>20</v>
      </c>
      <c r="C137" s="4" t="s">
        <v>112</v>
      </c>
      <c r="D137" s="4" t="s">
        <v>363</v>
      </c>
      <c r="E137" s="4" t="s">
        <v>364</v>
      </c>
      <c r="F137" s="4" t="s">
        <v>365</v>
      </c>
      <c r="G137" s="4" t="s">
        <v>441</v>
      </c>
      <c r="H137" s="7">
        <v>2500000</v>
      </c>
      <c r="I137" s="7">
        <v>1100000</v>
      </c>
      <c r="J137" s="7">
        <v>1400000</v>
      </c>
      <c r="K137" s="4" t="s">
        <v>41</v>
      </c>
      <c r="L137" s="14"/>
      <c r="M137" s="19" t="s">
        <v>448</v>
      </c>
      <c r="N137" s="16" t="s">
        <v>464</v>
      </c>
      <c r="O137" s="17"/>
    </row>
    <row r="138" spans="1:15" s="2" customFormat="1" ht="117.75" customHeight="1" x14ac:dyDescent="0.2">
      <c r="A138" s="2">
        <v>2</v>
      </c>
      <c r="B138" s="4" t="s">
        <v>20</v>
      </c>
      <c r="C138" s="4" t="s">
        <v>112</v>
      </c>
      <c r="D138" s="4" t="s">
        <v>120</v>
      </c>
      <c r="E138" s="4" t="s">
        <v>127</v>
      </c>
      <c r="F138" s="4" t="s">
        <v>128</v>
      </c>
      <c r="G138" s="4" t="s">
        <v>129</v>
      </c>
      <c r="H138" s="7">
        <v>2000000</v>
      </c>
      <c r="I138" s="7">
        <v>1800000</v>
      </c>
      <c r="J138" s="7">
        <v>200000</v>
      </c>
      <c r="K138" s="4" t="s">
        <v>37</v>
      </c>
      <c r="L138" s="14"/>
      <c r="M138" s="21" t="s">
        <v>450</v>
      </c>
      <c r="N138" s="16" t="s">
        <v>464</v>
      </c>
      <c r="O138" s="17"/>
    </row>
    <row r="139" spans="1:15" s="2" customFormat="1" ht="123.75" customHeight="1" x14ac:dyDescent="0.2">
      <c r="A139" s="2">
        <v>2</v>
      </c>
      <c r="B139" s="4" t="s">
        <v>20</v>
      </c>
      <c r="C139" s="4" t="s">
        <v>112</v>
      </c>
      <c r="D139" s="4" t="s">
        <v>120</v>
      </c>
      <c r="E139" s="4" t="s">
        <v>127</v>
      </c>
      <c r="F139" s="4" t="s">
        <v>128</v>
      </c>
      <c r="G139" s="4" t="s">
        <v>129</v>
      </c>
      <c r="H139" s="7">
        <v>2000000</v>
      </c>
      <c r="I139" s="7">
        <v>1800000</v>
      </c>
      <c r="J139" s="7">
        <v>200000</v>
      </c>
      <c r="K139" s="4" t="s">
        <v>27</v>
      </c>
      <c r="L139" s="14"/>
      <c r="M139" s="18" t="s">
        <v>447</v>
      </c>
      <c r="N139" s="16" t="s">
        <v>464</v>
      </c>
      <c r="O139" s="17"/>
    </row>
    <row r="140" spans="1:15" s="2" customFormat="1" ht="113.25" customHeight="1" x14ac:dyDescent="0.2">
      <c r="A140" s="2">
        <v>2</v>
      </c>
      <c r="B140" s="4" t="s">
        <v>20</v>
      </c>
      <c r="C140" s="4" t="s">
        <v>112</v>
      </c>
      <c r="D140" s="4" t="s">
        <v>113</v>
      </c>
      <c r="E140" s="4" t="s">
        <v>133</v>
      </c>
      <c r="F140" s="4" t="s">
        <v>134</v>
      </c>
      <c r="G140" s="4" t="s">
        <v>135</v>
      </c>
      <c r="H140" s="7">
        <v>6000000</v>
      </c>
      <c r="I140" s="7">
        <v>5500000</v>
      </c>
      <c r="J140" s="7">
        <v>500000</v>
      </c>
      <c r="K140" s="4" t="s">
        <v>41</v>
      </c>
      <c r="L140" s="14"/>
      <c r="M140" s="16" t="s">
        <v>448</v>
      </c>
      <c r="N140" s="16" t="s">
        <v>451</v>
      </c>
      <c r="O140" s="17" t="s">
        <v>472</v>
      </c>
    </row>
    <row r="141" spans="1:15" s="2" customFormat="1" ht="61.5" customHeight="1" x14ac:dyDescent="0.2">
      <c r="A141" s="2">
        <v>2</v>
      </c>
      <c r="B141" s="4" t="s">
        <v>20</v>
      </c>
      <c r="C141" s="4" t="s">
        <v>403</v>
      </c>
      <c r="D141" s="6"/>
      <c r="E141" s="4" t="s">
        <v>467</v>
      </c>
      <c r="F141" s="4" t="s">
        <v>404</v>
      </c>
      <c r="G141" s="4" t="s">
        <v>405</v>
      </c>
      <c r="H141" s="7">
        <v>4600000</v>
      </c>
      <c r="I141" s="9">
        <f t="shared" ref="I141:I146" si="0">+H141*0.9323</f>
        <v>4288580</v>
      </c>
      <c r="J141" s="9">
        <f t="shared" ref="J141:J147" si="1">+H141-I141</f>
        <v>311420</v>
      </c>
      <c r="K141" s="4" t="s">
        <v>41</v>
      </c>
      <c r="L141" s="14"/>
      <c r="M141" s="19" t="s">
        <v>448</v>
      </c>
      <c r="N141" s="16" t="s">
        <v>464</v>
      </c>
      <c r="O141" s="17"/>
    </row>
    <row r="142" spans="1:15" s="2" customFormat="1" ht="61.5" customHeight="1" x14ac:dyDescent="0.2">
      <c r="A142" s="2">
        <v>2</v>
      </c>
      <c r="B142" s="4" t="s">
        <v>20</v>
      </c>
      <c r="C142" s="4" t="s">
        <v>403</v>
      </c>
      <c r="D142" s="6"/>
      <c r="E142" s="4" t="s">
        <v>467</v>
      </c>
      <c r="F142" s="4" t="s">
        <v>404</v>
      </c>
      <c r="G142" s="4" t="s">
        <v>405</v>
      </c>
      <c r="H142" s="7">
        <v>4600000</v>
      </c>
      <c r="I142" s="9">
        <f t="shared" si="0"/>
        <v>4288580</v>
      </c>
      <c r="J142" s="9">
        <f t="shared" si="1"/>
        <v>311420</v>
      </c>
      <c r="K142" s="4" t="s">
        <v>37</v>
      </c>
      <c r="L142" s="14"/>
      <c r="M142" s="21" t="s">
        <v>450</v>
      </c>
      <c r="N142" s="16" t="s">
        <v>464</v>
      </c>
      <c r="O142" s="17"/>
    </row>
    <row r="143" spans="1:15" s="2" customFormat="1" ht="61.5" customHeight="1" x14ac:dyDescent="0.2">
      <c r="A143" s="2">
        <v>2</v>
      </c>
      <c r="B143" s="4" t="s">
        <v>20</v>
      </c>
      <c r="C143" s="4" t="s">
        <v>403</v>
      </c>
      <c r="D143" s="6"/>
      <c r="E143" s="4" t="s">
        <v>467</v>
      </c>
      <c r="F143" s="4" t="s">
        <v>404</v>
      </c>
      <c r="G143" s="4" t="s">
        <v>405</v>
      </c>
      <c r="H143" s="7">
        <v>4600000</v>
      </c>
      <c r="I143" s="9">
        <f t="shared" si="0"/>
        <v>4288580</v>
      </c>
      <c r="J143" s="9">
        <f t="shared" si="1"/>
        <v>311420</v>
      </c>
      <c r="K143" s="4" t="s">
        <v>27</v>
      </c>
      <c r="L143" s="14"/>
      <c r="M143" s="18" t="s">
        <v>447</v>
      </c>
      <c r="N143" s="16" t="s">
        <v>464</v>
      </c>
      <c r="O143" s="17"/>
    </row>
    <row r="144" spans="1:15" s="2" customFormat="1" ht="61.5" customHeight="1" x14ac:dyDescent="0.2">
      <c r="A144" s="2">
        <v>2</v>
      </c>
      <c r="B144" s="4" t="s">
        <v>20</v>
      </c>
      <c r="C144" s="4" t="s">
        <v>403</v>
      </c>
      <c r="D144" s="6"/>
      <c r="E144" s="4" t="s">
        <v>406</v>
      </c>
      <c r="F144" s="4" t="s">
        <v>409</v>
      </c>
      <c r="G144" s="4" t="s">
        <v>407</v>
      </c>
      <c r="H144" s="7">
        <v>3100000</v>
      </c>
      <c r="I144" s="9">
        <f t="shared" si="0"/>
        <v>2890130</v>
      </c>
      <c r="J144" s="9">
        <f t="shared" si="1"/>
        <v>209870</v>
      </c>
      <c r="K144" s="4" t="s">
        <v>41</v>
      </c>
      <c r="L144" s="14"/>
      <c r="M144" s="19" t="s">
        <v>448</v>
      </c>
      <c r="N144" s="16" t="s">
        <v>464</v>
      </c>
      <c r="O144" s="17"/>
    </row>
    <row r="145" spans="1:15" s="2" customFormat="1" ht="61.5" customHeight="1" x14ac:dyDescent="0.2">
      <c r="A145" s="2">
        <v>2</v>
      </c>
      <c r="B145" s="4" t="s">
        <v>20</v>
      </c>
      <c r="C145" s="4" t="s">
        <v>403</v>
      </c>
      <c r="D145" s="6"/>
      <c r="E145" s="4" t="s">
        <v>406</v>
      </c>
      <c r="F145" s="4" t="s">
        <v>409</v>
      </c>
      <c r="G145" s="4" t="s">
        <v>407</v>
      </c>
      <c r="H145" s="7">
        <v>3100000</v>
      </c>
      <c r="I145" s="9">
        <f t="shared" si="0"/>
        <v>2890130</v>
      </c>
      <c r="J145" s="9">
        <f t="shared" si="1"/>
        <v>209870</v>
      </c>
      <c r="K145" s="4" t="s">
        <v>37</v>
      </c>
      <c r="L145" s="14"/>
      <c r="M145" s="21" t="s">
        <v>450</v>
      </c>
      <c r="N145" s="16" t="s">
        <v>464</v>
      </c>
      <c r="O145" s="17"/>
    </row>
    <row r="146" spans="1:15" s="2" customFormat="1" ht="61.5" customHeight="1" x14ac:dyDescent="0.2">
      <c r="A146" s="2">
        <v>2</v>
      </c>
      <c r="B146" s="4" t="s">
        <v>20</v>
      </c>
      <c r="C146" s="4" t="s">
        <v>403</v>
      </c>
      <c r="D146" s="6"/>
      <c r="E146" s="4" t="s">
        <v>406</v>
      </c>
      <c r="F146" s="4" t="s">
        <v>409</v>
      </c>
      <c r="G146" s="4" t="s">
        <v>407</v>
      </c>
      <c r="H146" s="7">
        <v>3100000</v>
      </c>
      <c r="I146" s="9">
        <f t="shared" si="0"/>
        <v>2890130</v>
      </c>
      <c r="J146" s="9">
        <f t="shared" si="1"/>
        <v>209870</v>
      </c>
      <c r="K146" s="4" t="s">
        <v>27</v>
      </c>
      <c r="L146" s="14"/>
      <c r="M146" s="18" t="s">
        <v>447</v>
      </c>
      <c r="N146" s="16" t="s">
        <v>464</v>
      </c>
      <c r="O146" s="17"/>
    </row>
    <row r="147" spans="1:15" s="2" customFormat="1" ht="61.5" customHeight="1" x14ac:dyDescent="0.2">
      <c r="A147" s="2">
        <v>2</v>
      </c>
      <c r="B147" s="4" t="s">
        <v>20</v>
      </c>
      <c r="C147" s="4" t="s">
        <v>403</v>
      </c>
      <c r="D147" s="6"/>
      <c r="E147" s="4" t="s">
        <v>408</v>
      </c>
      <c r="F147" s="4" t="s">
        <v>410</v>
      </c>
      <c r="G147" s="4" t="s">
        <v>411</v>
      </c>
      <c r="H147" s="7">
        <v>20000000</v>
      </c>
      <c r="I147" s="9">
        <v>4000000</v>
      </c>
      <c r="J147" s="9">
        <f t="shared" si="1"/>
        <v>16000000</v>
      </c>
      <c r="K147" s="4" t="s">
        <v>41</v>
      </c>
      <c r="L147" s="14"/>
      <c r="M147" s="19" t="s">
        <v>448</v>
      </c>
      <c r="N147" s="16" t="s">
        <v>464</v>
      </c>
      <c r="O147" s="17"/>
    </row>
    <row r="148" spans="1:15" s="2" customFormat="1" ht="61.5" customHeight="1" x14ac:dyDescent="0.2">
      <c r="A148" s="2">
        <v>2</v>
      </c>
      <c r="B148" s="4" t="s">
        <v>20</v>
      </c>
      <c r="C148" s="4" t="s">
        <v>201</v>
      </c>
      <c r="D148" s="6"/>
      <c r="E148" s="4" t="s">
        <v>202</v>
      </c>
      <c r="F148" s="4" t="s">
        <v>203</v>
      </c>
      <c r="G148" s="4" t="s">
        <v>483</v>
      </c>
      <c r="H148" s="7">
        <v>3000000</v>
      </c>
      <c r="I148" s="7">
        <v>2700000</v>
      </c>
      <c r="J148" s="7">
        <v>300000</v>
      </c>
      <c r="K148" s="4" t="s">
        <v>41</v>
      </c>
      <c r="L148" s="14"/>
      <c r="M148" s="19" t="s">
        <v>448</v>
      </c>
      <c r="N148" s="16" t="s">
        <v>464</v>
      </c>
      <c r="O148" s="17" t="s">
        <v>470</v>
      </c>
    </row>
    <row r="149" spans="1:15" s="2" customFormat="1" ht="61.5" customHeight="1" x14ac:dyDescent="0.2">
      <c r="A149" s="2">
        <v>2</v>
      </c>
      <c r="B149" s="4" t="s">
        <v>20</v>
      </c>
      <c r="C149" s="4" t="s">
        <v>201</v>
      </c>
      <c r="D149" s="6"/>
      <c r="E149" s="4" t="s">
        <v>204</v>
      </c>
      <c r="F149" s="4" t="s">
        <v>205</v>
      </c>
      <c r="G149" s="4" t="s">
        <v>484</v>
      </c>
      <c r="H149" s="7">
        <v>200000</v>
      </c>
      <c r="I149" s="7">
        <v>190000</v>
      </c>
      <c r="J149" s="7">
        <v>10000</v>
      </c>
      <c r="K149" s="4" t="s">
        <v>10</v>
      </c>
      <c r="L149" s="14"/>
      <c r="M149" s="15" t="s">
        <v>446</v>
      </c>
      <c r="N149" s="16" t="s">
        <v>464</v>
      </c>
      <c r="O149" s="17"/>
    </row>
    <row r="150" spans="1:15" s="2" customFormat="1" ht="61.5" customHeight="1" x14ac:dyDescent="0.2">
      <c r="A150" s="2">
        <v>2</v>
      </c>
      <c r="B150" s="4" t="s">
        <v>20</v>
      </c>
      <c r="C150" s="4" t="s">
        <v>434</v>
      </c>
      <c r="D150" s="4"/>
      <c r="E150" s="4" t="s">
        <v>435</v>
      </c>
      <c r="F150" s="4" t="s">
        <v>436</v>
      </c>
      <c r="G150" s="4" t="s">
        <v>437</v>
      </c>
      <c r="H150" s="7">
        <v>900000</v>
      </c>
      <c r="I150" s="7">
        <f>+H150*0.9323</f>
        <v>839070</v>
      </c>
      <c r="J150" s="7">
        <f>+H150-I150</f>
        <v>60930</v>
      </c>
      <c r="K150" s="4" t="s">
        <v>37</v>
      </c>
      <c r="L150" s="14"/>
      <c r="M150" s="16" t="s">
        <v>450</v>
      </c>
      <c r="N150" s="16" t="s">
        <v>451</v>
      </c>
      <c r="O150" s="17" t="s">
        <v>473</v>
      </c>
    </row>
    <row r="151" spans="1:15" s="2" customFormat="1" ht="61.5" customHeight="1" x14ac:dyDescent="0.2">
      <c r="A151" s="2">
        <v>2</v>
      </c>
      <c r="B151" s="4" t="s">
        <v>20</v>
      </c>
      <c r="C151" s="4" t="s">
        <v>434</v>
      </c>
      <c r="D151" s="4"/>
      <c r="E151" s="4" t="s">
        <v>435</v>
      </c>
      <c r="F151" s="4" t="s">
        <v>436</v>
      </c>
      <c r="G151" s="4" t="s">
        <v>437</v>
      </c>
      <c r="H151" s="7">
        <v>900000</v>
      </c>
      <c r="I151" s="7">
        <f>+H151*0.9323</f>
        <v>839070</v>
      </c>
      <c r="J151" s="7">
        <f>+H151-I151</f>
        <v>60930</v>
      </c>
      <c r="K151" s="4" t="s">
        <v>415</v>
      </c>
      <c r="L151" s="14"/>
      <c r="M151" s="18" t="s">
        <v>447</v>
      </c>
      <c r="N151" s="16" t="s">
        <v>464</v>
      </c>
      <c r="O151" s="17"/>
    </row>
    <row r="152" spans="1:15" s="2" customFormat="1" ht="61.5" customHeight="1" x14ac:dyDescent="0.2">
      <c r="A152" s="2">
        <v>2</v>
      </c>
      <c r="B152" s="4" t="s">
        <v>20</v>
      </c>
      <c r="C152" s="4" t="s">
        <v>434</v>
      </c>
      <c r="D152" s="4"/>
      <c r="E152" s="4" t="s">
        <v>435</v>
      </c>
      <c r="F152" s="4" t="s">
        <v>436</v>
      </c>
      <c r="G152" s="4" t="s">
        <v>437</v>
      </c>
      <c r="H152" s="7">
        <v>900000</v>
      </c>
      <c r="I152" s="7">
        <f>+H152*0.9323</f>
        <v>839070</v>
      </c>
      <c r="J152" s="7">
        <f>+H152-I152</f>
        <v>60930</v>
      </c>
      <c r="K152" s="4" t="s">
        <v>41</v>
      </c>
      <c r="L152" s="22"/>
      <c r="M152" s="19" t="s">
        <v>448</v>
      </c>
      <c r="N152" s="16" t="s">
        <v>464</v>
      </c>
      <c r="O152" s="17"/>
    </row>
    <row r="153" spans="1:15" s="2" customFormat="1" ht="91.5" customHeight="1" x14ac:dyDescent="0.2">
      <c r="A153" s="2">
        <v>2</v>
      </c>
      <c r="B153" s="4" t="s">
        <v>20</v>
      </c>
      <c r="C153" s="4" t="s">
        <v>434</v>
      </c>
      <c r="D153" s="4"/>
      <c r="E153" s="4" t="s">
        <v>438</v>
      </c>
      <c r="F153" s="4" t="s">
        <v>439</v>
      </c>
      <c r="G153" s="4" t="s">
        <v>440</v>
      </c>
      <c r="H153" s="7">
        <v>5500000</v>
      </c>
      <c r="I153" s="7">
        <v>4500000</v>
      </c>
      <c r="J153" s="7">
        <f>+H153-I153</f>
        <v>1000000</v>
      </c>
      <c r="K153" s="4" t="s">
        <v>37</v>
      </c>
      <c r="L153" s="14"/>
      <c r="M153" s="21" t="s">
        <v>450</v>
      </c>
      <c r="N153" s="16" t="s">
        <v>464</v>
      </c>
      <c r="O153" s="17"/>
    </row>
    <row r="154" spans="1:15" s="2" customFormat="1" ht="96" customHeight="1" x14ac:dyDescent="0.2">
      <c r="A154" s="2">
        <v>2</v>
      </c>
      <c r="B154" s="4" t="s">
        <v>20</v>
      </c>
      <c r="C154" s="4" t="s">
        <v>434</v>
      </c>
      <c r="D154" s="4"/>
      <c r="E154" s="4" t="s">
        <v>438</v>
      </c>
      <c r="F154" s="4" t="s">
        <v>439</v>
      </c>
      <c r="G154" s="4" t="s">
        <v>440</v>
      </c>
      <c r="H154" s="7">
        <v>5500000</v>
      </c>
      <c r="I154" s="7">
        <v>4500000</v>
      </c>
      <c r="J154" s="7">
        <f>+H154-I154</f>
        <v>1000000</v>
      </c>
      <c r="K154" s="4" t="s">
        <v>41</v>
      </c>
      <c r="L154" s="14"/>
      <c r="M154" s="19" t="s">
        <v>448</v>
      </c>
      <c r="N154" s="16" t="s">
        <v>464</v>
      </c>
      <c r="O154" s="17"/>
    </row>
    <row r="155" spans="1:15" s="2" customFormat="1" ht="96" customHeight="1" x14ac:dyDescent="0.2">
      <c r="A155" s="2">
        <v>2</v>
      </c>
      <c r="B155" s="4" t="s">
        <v>20</v>
      </c>
      <c r="C155" s="4" t="s">
        <v>374</v>
      </c>
      <c r="D155" s="6"/>
      <c r="E155" s="4" t="s">
        <v>375</v>
      </c>
      <c r="F155" s="4" t="s">
        <v>376</v>
      </c>
      <c r="G155" s="4" t="s">
        <v>377</v>
      </c>
      <c r="H155" s="7">
        <v>100000</v>
      </c>
      <c r="I155" s="7">
        <v>90000</v>
      </c>
      <c r="J155" s="7">
        <v>10000</v>
      </c>
      <c r="K155" s="4" t="s">
        <v>41</v>
      </c>
      <c r="L155" s="14"/>
      <c r="M155" s="19" t="s">
        <v>448</v>
      </c>
      <c r="N155" s="16" t="s">
        <v>464</v>
      </c>
      <c r="O155" s="17"/>
    </row>
    <row r="156" spans="1:15" s="2" customFormat="1" ht="69.75" customHeight="1" x14ac:dyDescent="0.2">
      <c r="A156" s="2">
        <v>2</v>
      </c>
      <c r="B156" s="4" t="s">
        <v>20</v>
      </c>
      <c r="C156" s="4" t="s">
        <v>374</v>
      </c>
      <c r="D156" s="6"/>
      <c r="E156" s="4" t="s">
        <v>382</v>
      </c>
      <c r="F156" s="4" t="s">
        <v>383</v>
      </c>
      <c r="G156" s="4" t="s">
        <v>384</v>
      </c>
      <c r="H156" s="7">
        <v>850000</v>
      </c>
      <c r="I156" s="7">
        <v>790000</v>
      </c>
      <c r="J156" s="7">
        <v>60000</v>
      </c>
      <c r="K156" s="4" t="s">
        <v>10</v>
      </c>
      <c r="L156" s="14"/>
      <c r="M156" s="15" t="s">
        <v>446</v>
      </c>
      <c r="N156" s="16" t="s">
        <v>464</v>
      </c>
      <c r="O156" s="17"/>
    </row>
    <row r="157" spans="1:15" s="2" customFormat="1" ht="69.75" customHeight="1" x14ac:dyDescent="0.2">
      <c r="A157" s="2">
        <v>2</v>
      </c>
      <c r="B157" s="4" t="s">
        <v>20</v>
      </c>
      <c r="C157" s="4" t="s">
        <v>374</v>
      </c>
      <c r="D157" s="4" t="s">
        <v>378</v>
      </c>
      <c r="E157" s="4" t="s">
        <v>379</v>
      </c>
      <c r="F157" s="4" t="s">
        <v>380</v>
      </c>
      <c r="G157" s="4" t="s">
        <v>381</v>
      </c>
      <c r="H157" s="7">
        <v>500000</v>
      </c>
      <c r="I157" s="7">
        <v>465000</v>
      </c>
      <c r="J157" s="7">
        <v>35000</v>
      </c>
      <c r="K157" s="4" t="s">
        <v>10</v>
      </c>
      <c r="L157" s="14"/>
      <c r="M157" s="15" t="s">
        <v>446</v>
      </c>
      <c r="N157" s="16" t="s">
        <v>464</v>
      </c>
      <c r="O157" s="17"/>
    </row>
    <row r="158" spans="1:15" s="2" customFormat="1" ht="89.25" x14ac:dyDescent="0.2">
      <c r="A158" s="2">
        <v>2</v>
      </c>
      <c r="B158" s="4" t="s">
        <v>20</v>
      </c>
      <c r="C158" s="4" t="s">
        <v>108</v>
      </c>
      <c r="D158" s="6"/>
      <c r="E158" s="4" t="s">
        <v>109</v>
      </c>
      <c r="F158" s="4" t="s">
        <v>108</v>
      </c>
      <c r="G158" s="4" t="s">
        <v>420</v>
      </c>
      <c r="H158" s="7">
        <v>15000000</v>
      </c>
      <c r="I158" s="7">
        <v>13984500</v>
      </c>
      <c r="J158" s="7">
        <v>1015500</v>
      </c>
      <c r="K158" s="4" t="s">
        <v>41</v>
      </c>
      <c r="L158" s="14"/>
      <c r="M158" s="19" t="s">
        <v>448</v>
      </c>
      <c r="N158" s="16" t="s">
        <v>464</v>
      </c>
      <c r="O158" s="17" t="s">
        <v>469</v>
      </c>
    </row>
    <row r="159" spans="1:15" s="2" customFormat="1" ht="89.25" x14ac:dyDescent="0.2">
      <c r="A159" s="2">
        <v>2</v>
      </c>
      <c r="B159" s="4" t="s">
        <v>20</v>
      </c>
      <c r="C159" s="4" t="s">
        <v>108</v>
      </c>
      <c r="D159" s="6"/>
      <c r="E159" s="4" t="s">
        <v>110</v>
      </c>
      <c r="F159" s="4" t="s">
        <v>108</v>
      </c>
      <c r="G159" s="4" t="s">
        <v>111</v>
      </c>
      <c r="H159" s="7">
        <v>4600000</v>
      </c>
      <c r="I159" s="7">
        <v>1500000</v>
      </c>
      <c r="J159" s="7">
        <v>101550</v>
      </c>
      <c r="K159" s="4" t="s">
        <v>37</v>
      </c>
      <c r="L159" s="14"/>
      <c r="M159" s="21" t="s">
        <v>450</v>
      </c>
      <c r="N159" s="16" t="s">
        <v>464</v>
      </c>
      <c r="O159" s="17"/>
    </row>
    <row r="160" spans="1:15" s="2" customFormat="1" ht="89.25" x14ac:dyDescent="0.2">
      <c r="A160" s="2">
        <v>2</v>
      </c>
      <c r="B160" s="4" t="s">
        <v>20</v>
      </c>
      <c r="C160" s="4" t="s">
        <v>108</v>
      </c>
      <c r="D160" s="6"/>
      <c r="E160" s="4" t="s">
        <v>110</v>
      </c>
      <c r="F160" s="4" t="s">
        <v>108</v>
      </c>
      <c r="G160" s="4" t="s">
        <v>111</v>
      </c>
      <c r="H160" s="7">
        <v>4600000</v>
      </c>
      <c r="I160" s="7">
        <v>1500000</v>
      </c>
      <c r="J160" s="7">
        <v>101550</v>
      </c>
      <c r="K160" s="4" t="s">
        <v>41</v>
      </c>
      <c r="L160" s="14"/>
      <c r="M160" s="19" t="s">
        <v>448</v>
      </c>
      <c r="N160" s="16" t="s">
        <v>464</v>
      </c>
      <c r="O160" s="17"/>
    </row>
    <row r="161" spans="1:15" s="2" customFormat="1" ht="89.25" x14ac:dyDescent="0.2">
      <c r="A161" s="2">
        <v>2</v>
      </c>
      <c r="B161" s="4" t="s">
        <v>20</v>
      </c>
      <c r="C161" s="4" t="s">
        <v>108</v>
      </c>
      <c r="D161" s="4" t="s">
        <v>194</v>
      </c>
      <c r="E161" s="4" t="s">
        <v>263</v>
      </c>
      <c r="F161" s="4" t="s">
        <v>264</v>
      </c>
      <c r="G161" s="4" t="s">
        <v>265</v>
      </c>
      <c r="H161" s="7">
        <v>120000</v>
      </c>
      <c r="I161" s="7">
        <v>110000</v>
      </c>
      <c r="J161" s="7">
        <v>10000</v>
      </c>
      <c r="K161" s="4" t="s">
        <v>37</v>
      </c>
      <c r="L161" s="14"/>
      <c r="M161" s="16" t="s">
        <v>450</v>
      </c>
      <c r="N161" s="16" t="s">
        <v>451</v>
      </c>
      <c r="O161" s="17" t="s">
        <v>473</v>
      </c>
    </row>
    <row r="162" spans="1:15" s="2" customFormat="1" ht="89.25" x14ac:dyDescent="0.2">
      <c r="A162" s="2">
        <v>2</v>
      </c>
      <c r="B162" s="4" t="s">
        <v>20</v>
      </c>
      <c r="C162" s="4" t="s">
        <v>108</v>
      </c>
      <c r="D162" s="4" t="s">
        <v>194</v>
      </c>
      <c r="E162" s="4" t="s">
        <v>263</v>
      </c>
      <c r="F162" s="4" t="s">
        <v>264</v>
      </c>
      <c r="G162" s="4" t="s">
        <v>265</v>
      </c>
      <c r="H162" s="7">
        <v>120000</v>
      </c>
      <c r="I162" s="7">
        <v>110000</v>
      </c>
      <c r="J162" s="7">
        <v>10000</v>
      </c>
      <c r="K162" s="4" t="s">
        <v>41</v>
      </c>
      <c r="L162" s="14"/>
      <c r="M162" s="19" t="s">
        <v>448</v>
      </c>
      <c r="N162" s="16" t="s">
        <v>464</v>
      </c>
      <c r="O162" s="17"/>
    </row>
    <row r="163" spans="1:15" s="2" customFormat="1" ht="63.75" x14ac:dyDescent="0.2">
      <c r="A163" s="2">
        <v>2</v>
      </c>
      <c r="B163" s="4" t="s">
        <v>20</v>
      </c>
      <c r="C163" s="4" t="s">
        <v>318</v>
      </c>
      <c r="D163" s="4" t="s">
        <v>194</v>
      </c>
      <c r="E163" s="4" t="s">
        <v>319</v>
      </c>
      <c r="F163" s="4" t="s">
        <v>320</v>
      </c>
      <c r="G163" s="4" t="s">
        <v>321</v>
      </c>
      <c r="H163" s="7">
        <v>4500000</v>
      </c>
      <c r="I163" s="7">
        <v>4000000</v>
      </c>
      <c r="J163" s="7">
        <v>500000</v>
      </c>
      <c r="K163" s="4" t="s">
        <v>10</v>
      </c>
      <c r="L163" s="14"/>
      <c r="M163" s="15" t="s">
        <v>446</v>
      </c>
      <c r="N163" s="16" t="s">
        <v>464</v>
      </c>
      <c r="O163" s="17" t="s">
        <v>474</v>
      </c>
    </row>
    <row r="164" spans="1:15" s="2" customFormat="1" ht="66" customHeight="1" x14ac:dyDescent="0.2">
      <c r="A164" s="2">
        <v>2</v>
      </c>
      <c r="B164" s="4" t="s">
        <v>20</v>
      </c>
      <c r="C164" s="4" t="s">
        <v>318</v>
      </c>
      <c r="D164" s="4" t="s">
        <v>194</v>
      </c>
      <c r="E164" s="4" t="s">
        <v>319</v>
      </c>
      <c r="F164" s="4" t="s">
        <v>320</v>
      </c>
      <c r="G164" s="4" t="s">
        <v>321</v>
      </c>
      <c r="H164" s="7">
        <v>4500000</v>
      </c>
      <c r="I164" s="7">
        <v>4000000</v>
      </c>
      <c r="J164" s="7">
        <v>500000</v>
      </c>
      <c r="K164" s="4" t="s">
        <v>37</v>
      </c>
      <c r="L164" s="14"/>
      <c r="M164" s="21" t="s">
        <v>450</v>
      </c>
      <c r="N164" s="16" t="s">
        <v>464</v>
      </c>
      <c r="O164" s="17"/>
    </row>
    <row r="165" spans="1:15" s="2" customFormat="1" ht="61.5" customHeight="1" x14ac:dyDescent="0.2">
      <c r="A165" s="2">
        <v>2</v>
      </c>
      <c r="B165" s="4" t="s">
        <v>20</v>
      </c>
      <c r="C165" s="4" t="s">
        <v>101</v>
      </c>
      <c r="D165" s="4" t="s">
        <v>49</v>
      </c>
      <c r="E165" s="4" t="s">
        <v>102</v>
      </c>
      <c r="F165" s="4" t="s">
        <v>103</v>
      </c>
      <c r="G165" s="4" t="s">
        <v>104</v>
      </c>
      <c r="H165" s="7">
        <v>150000</v>
      </c>
      <c r="I165" s="7">
        <v>135000</v>
      </c>
      <c r="J165" s="7">
        <v>15000</v>
      </c>
      <c r="K165" s="4" t="s">
        <v>10</v>
      </c>
      <c r="L165" s="14"/>
      <c r="M165" s="15" t="s">
        <v>446</v>
      </c>
      <c r="N165" s="16" t="s">
        <v>464</v>
      </c>
      <c r="O165" s="17"/>
    </row>
    <row r="166" spans="1:15" s="2" customFormat="1" ht="61.5" customHeight="1" x14ac:dyDescent="0.2">
      <c r="A166" s="2">
        <v>2</v>
      </c>
      <c r="B166" s="4" t="s">
        <v>20</v>
      </c>
      <c r="C166" s="4" t="s">
        <v>101</v>
      </c>
      <c r="D166" s="4" t="s">
        <v>16</v>
      </c>
      <c r="E166" s="4" t="s">
        <v>105</v>
      </c>
      <c r="F166" s="4" t="s">
        <v>106</v>
      </c>
      <c r="G166" s="4" t="s">
        <v>107</v>
      </c>
      <c r="H166" s="7">
        <v>175000</v>
      </c>
      <c r="I166" s="7">
        <v>160000</v>
      </c>
      <c r="J166" s="7">
        <v>15000</v>
      </c>
      <c r="K166" s="4" t="s">
        <v>10</v>
      </c>
      <c r="L166" s="14"/>
      <c r="M166" s="15" t="s">
        <v>446</v>
      </c>
      <c r="N166" s="16" t="s">
        <v>464</v>
      </c>
      <c r="O166" s="17"/>
    </row>
    <row r="167" spans="1:15" s="2" customFormat="1" ht="61.5" customHeight="1" x14ac:dyDescent="0.2">
      <c r="A167" s="2">
        <v>2</v>
      </c>
      <c r="B167" s="4" t="s">
        <v>20</v>
      </c>
      <c r="C167" s="4" t="s">
        <v>313</v>
      </c>
      <c r="D167" s="4" t="s">
        <v>314</v>
      </c>
      <c r="E167" s="4" t="s">
        <v>315</v>
      </c>
      <c r="F167" s="4" t="s">
        <v>316</v>
      </c>
      <c r="G167" s="4" t="s">
        <v>317</v>
      </c>
      <c r="H167" s="7">
        <v>9600000</v>
      </c>
      <c r="I167" s="7">
        <v>6000000</v>
      </c>
      <c r="J167" s="7">
        <v>435697</v>
      </c>
      <c r="K167" s="4" t="s">
        <v>37</v>
      </c>
      <c r="L167" s="14"/>
      <c r="M167" s="21" t="s">
        <v>450</v>
      </c>
      <c r="N167" s="16" t="s">
        <v>464</v>
      </c>
      <c r="O167" s="17"/>
    </row>
    <row r="168" spans="1:15" s="2" customFormat="1" ht="61.5" customHeight="1" x14ac:dyDescent="0.2">
      <c r="A168" s="2">
        <v>2</v>
      </c>
      <c r="B168" s="4" t="s">
        <v>20</v>
      </c>
      <c r="C168" s="4" t="s">
        <v>219</v>
      </c>
      <c r="D168" s="6"/>
      <c r="E168" s="4" t="s">
        <v>223</v>
      </c>
      <c r="F168" s="4" t="s">
        <v>221</v>
      </c>
      <c r="G168" s="4" t="s">
        <v>222</v>
      </c>
      <c r="H168" s="7">
        <v>10000000</v>
      </c>
      <c r="I168" s="7">
        <v>6526100</v>
      </c>
      <c r="J168" s="7">
        <v>473900</v>
      </c>
      <c r="K168" s="4" t="s">
        <v>10</v>
      </c>
      <c r="L168" s="14"/>
      <c r="M168" s="15" t="s">
        <v>446</v>
      </c>
      <c r="N168" s="16" t="s">
        <v>464</v>
      </c>
      <c r="O168" s="17" t="s">
        <v>474</v>
      </c>
    </row>
    <row r="169" spans="1:15" s="2" customFormat="1" ht="61.5" customHeight="1" x14ac:dyDescent="0.2">
      <c r="A169" s="2">
        <v>2</v>
      </c>
      <c r="B169" s="4" t="s">
        <v>20</v>
      </c>
      <c r="C169" s="4" t="s">
        <v>219</v>
      </c>
      <c r="D169" s="6"/>
      <c r="E169" s="4" t="s">
        <v>220</v>
      </c>
      <c r="F169" s="4" t="s">
        <v>221</v>
      </c>
      <c r="G169" s="4" t="s">
        <v>222</v>
      </c>
      <c r="H169" s="7">
        <v>10000000</v>
      </c>
      <c r="I169" s="7">
        <v>6526100</v>
      </c>
      <c r="J169" s="7">
        <v>473900</v>
      </c>
      <c r="K169" s="4" t="s">
        <v>41</v>
      </c>
      <c r="L169" s="14"/>
      <c r="M169" s="19" t="s">
        <v>448</v>
      </c>
      <c r="N169" s="16" t="s">
        <v>464</v>
      </c>
      <c r="O169" s="17"/>
    </row>
    <row r="170" spans="1:15" s="2" customFormat="1" ht="61.5" customHeight="1" x14ac:dyDescent="0.2">
      <c r="A170" s="2">
        <v>2</v>
      </c>
      <c r="B170" s="4" t="s">
        <v>20</v>
      </c>
      <c r="C170" s="4" t="s">
        <v>209</v>
      </c>
      <c r="D170" s="6"/>
      <c r="E170" s="4" t="s">
        <v>210</v>
      </c>
      <c r="F170" s="4" t="s">
        <v>211</v>
      </c>
      <c r="G170" s="4" t="s">
        <v>212</v>
      </c>
      <c r="H170" s="7">
        <v>4500000</v>
      </c>
      <c r="I170" s="7">
        <v>4195350</v>
      </c>
      <c r="J170" s="7">
        <v>304650</v>
      </c>
      <c r="K170" s="4" t="s">
        <v>41</v>
      </c>
      <c r="L170" s="14"/>
      <c r="M170" s="19" t="s">
        <v>448</v>
      </c>
      <c r="N170" s="16" t="s">
        <v>464</v>
      </c>
      <c r="O170" s="17"/>
    </row>
    <row r="171" spans="1:15" s="2" customFormat="1" ht="96" customHeight="1" x14ac:dyDescent="0.2">
      <c r="A171" s="2">
        <v>2</v>
      </c>
      <c r="B171" s="4" t="s">
        <v>20</v>
      </c>
      <c r="C171" s="4" t="s">
        <v>213</v>
      </c>
      <c r="D171" s="6"/>
      <c r="E171" s="4" t="s">
        <v>217</v>
      </c>
      <c r="F171" s="4" t="s">
        <v>218</v>
      </c>
      <c r="G171" s="4" t="s">
        <v>216</v>
      </c>
      <c r="H171" s="7">
        <v>9500000</v>
      </c>
      <c r="I171" s="7">
        <v>5077932</v>
      </c>
      <c r="J171" s="7">
        <v>368740</v>
      </c>
      <c r="K171" s="4" t="s">
        <v>10</v>
      </c>
      <c r="L171" s="14"/>
      <c r="M171" s="15" t="s">
        <v>446</v>
      </c>
      <c r="N171" s="16" t="s">
        <v>464</v>
      </c>
      <c r="O171" s="17"/>
    </row>
    <row r="172" spans="1:15" s="2" customFormat="1" ht="61.5" customHeight="1" x14ac:dyDescent="0.2">
      <c r="A172" s="2">
        <v>2</v>
      </c>
      <c r="B172" s="4" t="s">
        <v>20</v>
      </c>
      <c r="C172" s="4" t="s">
        <v>213</v>
      </c>
      <c r="D172" s="6"/>
      <c r="E172" s="4" t="s">
        <v>214</v>
      </c>
      <c r="F172" s="4" t="s">
        <v>215</v>
      </c>
      <c r="G172" s="4" t="s">
        <v>216</v>
      </c>
      <c r="H172" s="7">
        <v>9500000</v>
      </c>
      <c r="I172" s="7">
        <v>5077932</v>
      </c>
      <c r="J172" s="7">
        <v>368740</v>
      </c>
      <c r="K172" s="4" t="s">
        <v>41</v>
      </c>
      <c r="L172" s="14"/>
      <c r="M172" s="19" t="s">
        <v>448</v>
      </c>
      <c r="N172" s="16" t="s">
        <v>464</v>
      </c>
      <c r="O172" s="17"/>
    </row>
    <row r="173" spans="1:15" s="2" customFormat="1" ht="61.5" customHeight="1" x14ac:dyDescent="0.2">
      <c r="A173" s="2">
        <v>2</v>
      </c>
      <c r="B173" s="4" t="s">
        <v>20</v>
      </c>
      <c r="C173" s="4" t="s">
        <v>389</v>
      </c>
      <c r="D173" s="6"/>
      <c r="E173" s="4" t="s">
        <v>393</v>
      </c>
      <c r="F173" s="4" t="s">
        <v>394</v>
      </c>
      <c r="G173" s="4" t="s">
        <v>395</v>
      </c>
      <c r="H173" s="7">
        <v>1775000</v>
      </c>
      <c r="I173" s="7">
        <v>1650000</v>
      </c>
      <c r="J173" s="7">
        <v>125000</v>
      </c>
      <c r="K173" s="4" t="s">
        <v>41</v>
      </c>
      <c r="L173" s="14"/>
      <c r="M173" s="16" t="s">
        <v>448</v>
      </c>
      <c r="N173" s="16" t="s">
        <v>451</v>
      </c>
      <c r="O173" s="17" t="s">
        <v>471</v>
      </c>
    </row>
    <row r="174" spans="1:15" s="2" customFormat="1" ht="61.5" customHeight="1" x14ac:dyDescent="0.2">
      <c r="A174" s="2">
        <v>2</v>
      </c>
      <c r="B174" s="4" t="s">
        <v>20</v>
      </c>
      <c r="C174" s="4" t="s">
        <v>389</v>
      </c>
      <c r="D174" s="6"/>
      <c r="E174" s="4" t="s">
        <v>393</v>
      </c>
      <c r="F174" s="4" t="s">
        <v>394</v>
      </c>
      <c r="G174" s="4" t="s">
        <v>395</v>
      </c>
      <c r="H174" s="7">
        <v>1775000</v>
      </c>
      <c r="I174" s="7">
        <v>1650000</v>
      </c>
      <c r="J174" s="7">
        <v>125000</v>
      </c>
      <c r="K174" s="4" t="s">
        <v>10</v>
      </c>
      <c r="L174" s="14"/>
      <c r="M174" s="15" t="s">
        <v>446</v>
      </c>
      <c r="N174" s="16" t="s">
        <v>464</v>
      </c>
      <c r="O174" s="17"/>
    </row>
    <row r="175" spans="1:15" s="2" customFormat="1" ht="61.5" customHeight="1" x14ac:dyDescent="0.2">
      <c r="A175" s="2">
        <v>2</v>
      </c>
      <c r="B175" s="4" t="s">
        <v>20</v>
      </c>
      <c r="C175" s="4" t="s">
        <v>389</v>
      </c>
      <c r="D175" s="6"/>
      <c r="E175" s="4" t="s">
        <v>390</v>
      </c>
      <c r="F175" s="4" t="s">
        <v>391</v>
      </c>
      <c r="G175" s="4" t="s">
        <v>392</v>
      </c>
      <c r="H175" s="7">
        <v>226000</v>
      </c>
      <c r="I175" s="7">
        <v>210000</v>
      </c>
      <c r="J175" s="7">
        <v>16000</v>
      </c>
      <c r="K175" s="4" t="s">
        <v>10</v>
      </c>
      <c r="L175" s="14"/>
      <c r="M175" s="15" t="s">
        <v>446</v>
      </c>
      <c r="N175" s="16" t="s">
        <v>464</v>
      </c>
      <c r="O175" s="17"/>
    </row>
    <row r="176" spans="1:15" s="2" customFormat="1" ht="61.5" customHeight="1" x14ac:dyDescent="0.2">
      <c r="A176" s="2">
        <v>2</v>
      </c>
      <c r="B176" s="4" t="s">
        <v>417</v>
      </c>
      <c r="C176" s="4" t="s">
        <v>475</v>
      </c>
      <c r="D176" s="6"/>
      <c r="E176" s="4" t="s">
        <v>297</v>
      </c>
      <c r="F176" s="4" t="s">
        <v>298</v>
      </c>
      <c r="G176" s="4" t="s">
        <v>302</v>
      </c>
      <c r="H176" s="7" t="s">
        <v>299</v>
      </c>
      <c r="I176" s="7" t="s">
        <v>300</v>
      </c>
      <c r="J176" s="7" t="s">
        <v>301</v>
      </c>
      <c r="K176" s="4" t="s">
        <v>41</v>
      </c>
      <c r="L176" s="14"/>
      <c r="M176" s="19" t="s">
        <v>448</v>
      </c>
      <c r="N176" s="16" t="s">
        <v>464</v>
      </c>
      <c r="O176" s="17"/>
    </row>
    <row r="177" spans="1:16" s="2" customFormat="1" ht="61.5" customHeight="1" x14ac:dyDescent="0.2">
      <c r="A177" s="2">
        <v>2</v>
      </c>
      <c r="B177" s="4" t="s">
        <v>83</v>
      </c>
      <c r="C177" s="4" t="s">
        <v>327</v>
      </c>
      <c r="D177" s="6"/>
      <c r="E177" s="4" t="s">
        <v>328</v>
      </c>
      <c r="F177" s="4" t="s">
        <v>327</v>
      </c>
      <c r="G177" s="4" t="s">
        <v>329</v>
      </c>
      <c r="H177" s="7">
        <v>120000</v>
      </c>
      <c r="I177" s="7">
        <v>60000</v>
      </c>
      <c r="J177" s="7">
        <v>60000</v>
      </c>
      <c r="K177" s="4" t="s">
        <v>22</v>
      </c>
      <c r="L177" s="14"/>
      <c r="M177" s="20" t="s">
        <v>449</v>
      </c>
      <c r="N177" s="16" t="s">
        <v>464</v>
      </c>
      <c r="O177" s="17"/>
    </row>
    <row r="178" spans="1:16" s="2" customFormat="1" ht="61.5" customHeight="1" x14ac:dyDescent="0.2">
      <c r="A178" s="26">
        <v>2</v>
      </c>
      <c r="B178" s="4" t="s">
        <v>83</v>
      </c>
      <c r="C178" s="4" t="s">
        <v>84</v>
      </c>
      <c r="D178" s="4" t="s">
        <v>85</v>
      </c>
      <c r="E178" s="4" t="s">
        <v>86</v>
      </c>
      <c r="F178" s="4" t="s">
        <v>87</v>
      </c>
      <c r="G178" s="4" t="s">
        <v>88</v>
      </c>
      <c r="H178" s="7">
        <v>60000</v>
      </c>
      <c r="I178" s="7">
        <v>54000</v>
      </c>
      <c r="J178" s="7">
        <v>6000</v>
      </c>
      <c r="K178" s="4" t="s">
        <v>22</v>
      </c>
      <c r="L178" s="14"/>
      <c r="M178" s="20" t="s">
        <v>449</v>
      </c>
      <c r="N178" s="16" t="s">
        <v>464</v>
      </c>
      <c r="O178" s="17"/>
      <c r="P178" s="26"/>
    </row>
    <row r="179" spans="1:16" x14ac:dyDescent="0.2">
      <c r="M179" s="23"/>
    </row>
    <row r="180" spans="1:16" x14ac:dyDescent="0.2">
      <c r="M180" s="23"/>
    </row>
    <row r="181" spans="1:16" x14ac:dyDescent="0.2">
      <c r="M181" s="23"/>
    </row>
    <row r="182" spans="1:16" x14ac:dyDescent="0.2">
      <c r="M182" s="23"/>
    </row>
    <row r="183" spans="1:16" x14ac:dyDescent="0.2">
      <c r="M183" s="23"/>
    </row>
    <row r="184" spans="1:16" x14ac:dyDescent="0.2">
      <c r="M184" s="23"/>
    </row>
    <row r="185" spans="1:16" x14ac:dyDescent="0.2">
      <c r="M185" s="23"/>
    </row>
    <row r="186" spans="1:16" x14ac:dyDescent="0.2">
      <c r="M186" s="23"/>
    </row>
    <row r="187" spans="1:16" x14ac:dyDescent="0.2">
      <c r="M187" s="23"/>
    </row>
    <row r="188" spans="1:16" x14ac:dyDescent="0.2">
      <c r="M188" s="23"/>
    </row>
    <row r="189" spans="1:16" x14ac:dyDescent="0.2">
      <c r="M189" s="23"/>
    </row>
    <row r="190" spans="1:16" x14ac:dyDescent="0.2">
      <c r="M190" s="23"/>
    </row>
    <row r="191" spans="1:16" x14ac:dyDescent="0.2">
      <c r="M191" s="23"/>
    </row>
    <row r="192" spans="1:16" x14ac:dyDescent="0.2">
      <c r="M192" s="23"/>
    </row>
    <row r="193" spans="13:13" x14ac:dyDescent="0.2">
      <c r="M193" s="23"/>
    </row>
    <row r="194" spans="13:13" x14ac:dyDescent="0.2">
      <c r="M194" s="23"/>
    </row>
    <row r="195" spans="13:13" x14ac:dyDescent="0.2">
      <c r="M195" s="23"/>
    </row>
    <row r="196" spans="13:13" x14ac:dyDescent="0.2">
      <c r="M196" s="23"/>
    </row>
    <row r="197" spans="13:13" x14ac:dyDescent="0.2">
      <c r="M197" s="23"/>
    </row>
    <row r="198" spans="13:13" x14ac:dyDescent="0.2">
      <c r="M198" s="23"/>
    </row>
    <row r="199" spans="13:13" x14ac:dyDescent="0.2">
      <c r="M199" s="23"/>
    </row>
    <row r="200" spans="13:13" x14ac:dyDescent="0.2">
      <c r="M200" s="23"/>
    </row>
    <row r="201" spans="13:13" x14ac:dyDescent="0.2">
      <c r="M201" s="23"/>
    </row>
    <row r="202" spans="13:13" x14ac:dyDescent="0.2">
      <c r="M202" s="23"/>
    </row>
    <row r="203" spans="13:13" x14ac:dyDescent="0.2">
      <c r="M203" s="23"/>
    </row>
    <row r="204" spans="13:13" x14ac:dyDescent="0.2">
      <c r="M204" s="23"/>
    </row>
    <row r="205" spans="13:13" x14ac:dyDescent="0.2">
      <c r="M205" s="23"/>
    </row>
    <row r="206" spans="13:13" x14ac:dyDescent="0.2">
      <c r="M206" s="23"/>
    </row>
    <row r="207" spans="13:13" x14ac:dyDescent="0.2">
      <c r="M207" s="23"/>
    </row>
    <row r="208" spans="13:13" x14ac:dyDescent="0.2">
      <c r="M208" s="23"/>
    </row>
    <row r="209" spans="13:13" x14ac:dyDescent="0.2">
      <c r="M209" s="23"/>
    </row>
    <row r="210" spans="13:13" x14ac:dyDescent="0.2">
      <c r="M210" s="23"/>
    </row>
    <row r="211" spans="13:13" x14ac:dyDescent="0.2">
      <c r="M211" s="23"/>
    </row>
    <row r="212" spans="13:13" x14ac:dyDescent="0.2">
      <c r="M212" s="23"/>
    </row>
    <row r="213" spans="13:13" x14ac:dyDescent="0.2">
      <c r="M213" s="23"/>
    </row>
    <row r="214" spans="13:13" x14ac:dyDescent="0.2">
      <c r="M214" s="23"/>
    </row>
    <row r="215" spans="13:13" x14ac:dyDescent="0.2">
      <c r="M215" s="23"/>
    </row>
    <row r="216" spans="13:13" x14ac:dyDescent="0.2">
      <c r="M216" s="23"/>
    </row>
    <row r="217" spans="13:13" x14ac:dyDescent="0.2">
      <c r="M217" s="23"/>
    </row>
    <row r="218" spans="13:13" x14ac:dyDescent="0.2">
      <c r="M218" s="23"/>
    </row>
    <row r="219" spans="13:13" x14ac:dyDescent="0.2">
      <c r="M219" s="23"/>
    </row>
    <row r="220" spans="13:13" x14ac:dyDescent="0.2">
      <c r="M220" s="23"/>
    </row>
    <row r="221" spans="13:13" x14ac:dyDescent="0.2">
      <c r="M221" s="23"/>
    </row>
    <row r="222" spans="13:13" x14ac:dyDescent="0.2">
      <c r="M222" s="23"/>
    </row>
    <row r="223" spans="13:13" x14ac:dyDescent="0.2">
      <c r="M223" s="23"/>
    </row>
    <row r="224" spans="13:13" x14ac:dyDescent="0.2">
      <c r="M224" s="23"/>
    </row>
    <row r="225" spans="13:13" x14ac:dyDescent="0.2">
      <c r="M225" s="23"/>
    </row>
    <row r="226" spans="13:13" x14ac:dyDescent="0.2">
      <c r="M226" s="23"/>
    </row>
    <row r="227" spans="13:13" x14ac:dyDescent="0.2">
      <c r="M227" s="23"/>
    </row>
    <row r="228" spans="13:13" x14ac:dyDescent="0.2">
      <c r="M228" s="23"/>
    </row>
    <row r="229" spans="13:13" x14ac:dyDescent="0.2">
      <c r="M229" s="23"/>
    </row>
    <row r="230" spans="13:13" x14ac:dyDescent="0.2">
      <c r="M230" s="23"/>
    </row>
    <row r="231" spans="13:13" x14ac:dyDescent="0.2">
      <c r="M231" s="23"/>
    </row>
    <row r="232" spans="13:13" x14ac:dyDescent="0.2">
      <c r="M232" s="23"/>
    </row>
    <row r="233" spans="13:13" x14ac:dyDescent="0.2">
      <c r="M233" s="23"/>
    </row>
    <row r="234" spans="13:13" x14ac:dyDescent="0.2">
      <c r="M234" s="23"/>
    </row>
    <row r="235" spans="13:13" x14ac:dyDescent="0.2">
      <c r="M235" s="23"/>
    </row>
    <row r="236" spans="13:13" x14ac:dyDescent="0.2">
      <c r="M236" s="23"/>
    </row>
    <row r="237" spans="13:13" x14ac:dyDescent="0.2">
      <c r="M237" s="23"/>
    </row>
    <row r="238" spans="13:13" x14ac:dyDescent="0.2">
      <c r="M238" s="23"/>
    </row>
    <row r="239" spans="13:13" x14ac:dyDescent="0.2">
      <c r="M239" s="23"/>
    </row>
    <row r="240" spans="13:13" x14ac:dyDescent="0.2">
      <c r="M240" s="23"/>
    </row>
    <row r="241" spans="13:13" x14ac:dyDescent="0.2">
      <c r="M241" s="23"/>
    </row>
    <row r="242" spans="13:13" x14ac:dyDescent="0.2">
      <c r="M242" s="23"/>
    </row>
    <row r="243" spans="13:13" x14ac:dyDescent="0.2">
      <c r="M243" s="23"/>
    </row>
    <row r="244" spans="13:13" x14ac:dyDescent="0.2">
      <c r="M244" s="23"/>
    </row>
    <row r="245" spans="13:13" x14ac:dyDescent="0.2">
      <c r="M245" s="23"/>
    </row>
    <row r="246" spans="13:13" x14ac:dyDescent="0.2">
      <c r="M246" s="23"/>
    </row>
    <row r="247" spans="13:13" x14ac:dyDescent="0.2">
      <c r="M247" s="23"/>
    </row>
    <row r="248" spans="13:13" x14ac:dyDescent="0.2">
      <c r="M248" s="23"/>
    </row>
    <row r="249" spans="13:13" x14ac:dyDescent="0.2">
      <c r="M249" s="23"/>
    </row>
    <row r="250" spans="13:13" x14ac:dyDescent="0.2">
      <c r="M250" s="23"/>
    </row>
    <row r="251" spans="13:13" x14ac:dyDescent="0.2">
      <c r="M251" s="23"/>
    </row>
    <row r="252" spans="13:13" x14ac:dyDescent="0.2">
      <c r="M252" s="23"/>
    </row>
    <row r="253" spans="13:13" x14ac:dyDescent="0.2">
      <c r="M253" s="23"/>
    </row>
    <row r="254" spans="13:13" x14ac:dyDescent="0.2">
      <c r="M254" s="23"/>
    </row>
    <row r="255" spans="13:13" x14ac:dyDescent="0.2">
      <c r="M255" s="23"/>
    </row>
    <row r="256" spans="13:13" x14ac:dyDescent="0.2">
      <c r="M256" s="23"/>
    </row>
    <row r="257" spans="13:13" x14ac:dyDescent="0.2">
      <c r="M257" s="23"/>
    </row>
    <row r="258" spans="13:13" x14ac:dyDescent="0.2">
      <c r="M258" s="23"/>
    </row>
    <row r="259" spans="13:13" x14ac:dyDescent="0.2">
      <c r="M259" s="23"/>
    </row>
    <row r="260" spans="13:13" x14ac:dyDescent="0.2">
      <c r="M260" s="23"/>
    </row>
    <row r="261" spans="13:13" x14ac:dyDescent="0.2">
      <c r="M261" s="23"/>
    </row>
    <row r="262" spans="13:13" x14ac:dyDescent="0.2">
      <c r="M262" s="23"/>
    </row>
    <row r="263" spans="13:13" x14ac:dyDescent="0.2">
      <c r="M263" s="23"/>
    </row>
    <row r="264" spans="13:13" x14ac:dyDescent="0.2">
      <c r="M264" s="23"/>
    </row>
    <row r="265" spans="13:13" x14ac:dyDescent="0.2">
      <c r="M265" s="23"/>
    </row>
    <row r="266" spans="13:13" x14ac:dyDescent="0.2">
      <c r="M266" s="23"/>
    </row>
    <row r="267" spans="13:13" x14ac:dyDescent="0.2">
      <c r="M267" s="23"/>
    </row>
    <row r="268" spans="13:13" x14ac:dyDescent="0.2">
      <c r="M268" s="23"/>
    </row>
    <row r="269" spans="13:13" x14ac:dyDescent="0.2">
      <c r="M269" s="23"/>
    </row>
    <row r="270" spans="13:13" x14ac:dyDescent="0.2">
      <c r="M270" s="23"/>
    </row>
    <row r="271" spans="13:13" x14ac:dyDescent="0.2">
      <c r="M271" s="23"/>
    </row>
    <row r="272" spans="13:13" x14ac:dyDescent="0.2">
      <c r="M272" s="23"/>
    </row>
    <row r="273" spans="13:13" x14ac:dyDescent="0.2">
      <c r="M273" s="23"/>
    </row>
    <row r="274" spans="13:13" x14ac:dyDescent="0.2">
      <c r="M274" s="23"/>
    </row>
    <row r="275" spans="13:13" x14ac:dyDescent="0.2">
      <c r="M275" s="23"/>
    </row>
    <row r="276" spans="13:13" x14ac:dyDescent="0.2">
      <c r="M276" s="23"/>
    </row>
    <row r="277" spans="13:13" x14ac:dyDescent="0.2">
      <c r="M277" s="23"/>
    </row>
    <row r="278" spans="13:13" x14ac:dyDescent="0.2">
      <c r="M278" s="23"/>
    </row>
    <row r="279" spans="13:13" x14ac:dyDescent="0.2">
      <c r="M279" s="23"/>
    </row>
    <row r="280" spans="13:13" x14ac:dyDescent="0.2">
      <c r="M280" s="23"/>
    </row>
    <row r="281" spans="13:13" x14ac:dyDescent="0.2">
      <c r="M281" s="23"/>
    </row>
    <row r="282" spans="13:13" x14ac:dyDescent="0.2">
      <c r="M282" s="23"/>
    </row>
    <row r="283" spans="13:13" x14ac:dyDescent="0.2">
      <c r="M283" s="23"/>
    </row>
    <row r="284" spans="13:13" x14ac:dyDescent="0.2">
      <c r="M284" s="23"/>
    </row>
    <row r="285" spans="13:13" x14ac:dyDescent="0.2">
      <c r="M285" s="23"/>
    </row>
    <row r="286" spans="13:13" x14ac:dyDescent="0.2">
      <c r="M286" s="23"/>
    </row>
    <row r="287" spans="13:13" x14ac:dyDescent="0.2">
      <c r="M287" s="23"/>
    </row>
    <row r="288" spans="13:13" x14ac:dyDescent="0.2">
      <c r="M288" s="23"/>
    </row>
    <row r="289" spans="13:13" x14ac:dyDescent="0.2">
      <c r="M289" s="23"/>
    </row>
    <row r="290" spans="13:13" x14ac:dyDescent="0.2">
      <c r="M290" s="23"/>
    </row>
    <row r="291" spans="13:13" x14ac:dyDescent="0.2">
      <c r="M291" s="23"/>
    </row>
    <row r="292" spans="13:13" x14ac:dyDescent="0.2">
      <c r="M292" s="23"/>
    </row>
    <row r="293" spans="13:13" x14ac:dyDescent="0.2">
      <c r="M293" s="23"/>
    </row>
    <row r="294" spans="13:13" x14ac:dyDescent="0.2">
      <c r="M294" s="23"/>
    </row>
    <row r="295" spans="13:13" x14ac:dyDescent="0.2">
      <c r="M295" s="23"/>
    </row>
    <row r="296" spans="13:13" x14ac:dyDescent="0.2">
      <c r="M296" s="23"/>
    </row>
    <row r="297" spans="13:13" x14ac:dyDescent="0.2">
      <c r="M297" s="23"/>
    </row>
    <row r="298" spans="13:13" x14ac:dyDescent="0.2">
      <c r="M298" s="23"/>
    </row>
    <row r="299" spans="13:13" x14ac:dyDescent="0.2">
      <c r="M299" s="23"/>
    </row>
    <row r="300" spans="13:13" x14ac:dyDescent="0.2">
      <c r="M300" s="23"/>
    </row>
    <row r="301" spans="13:13" x14ac:dyDescent="0.2">
      <c r="M301" s="23"/>
    </row>
    <row r="302" spans="13:13" x14ac:dyDescent="0.2">
      <c r="M302" s="23"/>
    </row>
    <row r="303" spans="13:13" x14ac:dyDescent="0.2">
      <c r="M303" s="23"/>
    </row>
    <row r="304" spans="13:13" x14ac:dyDescent="0.2">
      <c r="M304" s="23"/>
    </row>
    <row r="305" spans="13:13" x14ac:dyDescent="0.2">
      <c r="M305" s="23"/>
    </row>
    <row r="306" spans="13:13" x14ac:dyDescent="0.2">
      <c r="M306" s="23"/>
    </row>
    <row r="307" spans="13:13" x14ac:dyDescent="0.2">
      <c r="M307" s="23"/>
    </row>
    <row r="308" spans="13:13" x14ac:dyDescent="0.2">
      <c r="M308" s="23"/>
    </row>
    <row r="309" spans="13:13" x14ac:dyDescent="0.2">
      <c r="M309" s="23"/>
    </row>
    <row r="310" spans="13:13" x14ac:dyDescent="0.2">
      <c r="M310" s="23"/>
    </row>
    <row r="311" spans="13:13" x14ac:dyDescent="0.2">
      <c r="M311" s="23"/>
    </row>
    <row r="312" spans="13:13" x14ac:dyDescent="0.2">
      <c r="M312" s="23"/>
    </row>
    <row r="313" spans="13:13" x14ac:dyDescent="0.2">
      <c r="M313" s="23"/>
    </row>
    <row r="314" spans="13:13" x14ac:dyDescent="0.2">
      <c r="M314" s="23"/>
    </row>
    <row r="315" spans="13:13" x14ac:dyDescent="0.2">
      <c r="M315" s="23"/>
    </row>
    <row r="316" spans="13:13" x14ac:dyDescent="0.2">
      <c r="M316" s="23"/>
    </row>
    <row r="317" spans="13:13" x14ac:dyDescent="0.2">
      <c r="M317" s="23"/>
    </row>
    <row r="318" spans="13:13" x14ac:dyDescent="0.2">
      <c r="M318" s="23"/>
    </row>
    <row r="319" spans="13:13" x14ac:dyDescent="0.2">
      <c r="M319" s="23"/>
    </row>
    <row r="320" spans="13:13" x14ac:dyDescent="0.2">
      <c r="M320" s="23"/>
    </row>
    <row r="321" spans="13:13" x14ac:dyDescent="0.2">
      <c r="M321" s="23"/>
    </row>
    <row r="322" spans="13:13" x14ac:dyDescent="0.2">
      <c r="M322" s="23"/>
    </row>
    <row r="323" spans="13:13" x14ac:dyDescent="0.2">
      <c r="M323" s="23"/>
    </row>
    <row r="324" spans="13:13" x14ac:dyDescent="0.2">
      <c r="M324" s="23"/>
    </row>
    <row r="325" spans="13:13" x14ac:dyDescent="0.2">
      <c r="M325" s="23"/>
    </row>
    <row r="326" spans="13:13" x14ac:dyDescent="0.2">
      <c r="M326" s="23"/>
    </row>
    <row r="327" spans="13:13" x14ac:dyDescent="0.2">
      <c r="M327" s="23"/>
    </row>
    <row r="328" spans="13:13" x14ac:dyDescent="0.2">
      <c r="M328" s="23"/>
    </row>
    <row r="329" spans="13:13" x14ac:dyDescent="0.2">
      <c r="M329" s="23"/>
    </row>
    <row r="330" spans="13:13" x14ac:dyDescent="0.2">
      <c r="M330" s="23"/>
    </row>
    <row r="331" spans="13:13" x14ac:dyDescent="0.2">
      <c r="M331" s="23"/>
    </row>
    <row r="332" spans="13:13" x14ac:dyDescent="0.2">
      <c r="M332" s="23"/>
    </row>
    <row r="333" spans="13:13" x14ac:dyDescent="0.2">
      <c r="M333" s="23"/>
    </row>
    <row r="334" spans="13:13" x14ac:dyDescent="0.2">
      <c r="M334" s="23"/>
    </row>
    <row r="335" spans="13:13" x14ac:dyDescent="0.2">
      <c r="M335" s="23"/>
    </row>
    <row r="336" spans="13:13" x14ac:dyDescent="0.2">
      <c r="M336" s="23"/>
    </row>
    <row r="337" spans="13:13" x14ac:dyDescent="0.2">
      <c r="M337" s="23"/>
    </row>
    <row r="338" spans="13:13" x14ac:dyDescent="0.2">
      <c r="M338" s="23"/>
    </row>
    <row r="339" spans="13:13" x14ac:dyDescent="0.2">
      <c r="M339" s="23"/>
    </row>
    <row r="340" spans="13:13" x14ac:dyDescent="0.2">
      <c r="M340" s="23"/>
    </row>
    <row r="341" spans="13:13" x14ac:dyDescent="0.2">
      <c r="M341" s="23"/>
    </row>
    <row r="342" spans="13:13" x14ac:dyDescent="0.2">
      <c r="M342" s="23"/>
    </row>
    <row r="343" spans="13:13" x14ac:dyDescent="0.2">
      <c r="M343" s="23"/>
    </row>
    <row r="344" spans="13:13" x14ac:dyDescent="0.2">
      <c r="M344" s="23"/>
    </row>
    <row r="345" spans="13:13" x14ac:dyDescent="0.2">
      <c r="M345" s="23"/>
    </row>
    <row r="346" spans="13:13" x14ac:dyDescent="0.2">
      <c r="M346" s="23"/>
    </row>
    <row r="347" spans="13:13" x14ac:dyDescent="0.2">
      <c r="M347" s="23"/>
    </row>
    <row r="348" spans="13:13" x14ac:dyDescent="0.2">
      <c r="M348" s="23"/>
    </row>
    <row r="349" spans="13:13" x14ac:dyDescent="0.2">
      <c r="M349" s="23"/>
    </row>
    <row r="350" spans="13:13" x14ac:dyDescent="0.2">
      <c r="M350" s="23"/>
    </row>
    <row r="351" spans="13:13" x14ac:dyDescent="0.2">
      <c r="M351" s="23"/>
    </row>
    <row r="352" spans="13:13" x14ac:dyDescent="0.2">
      <c r="M352" s="23"/>
    </row>
    <row r="353" spans="13:13" x14ac:dyDescent="0.2">
      <c r="M353" s="23"/>
    </row>
    <row r="354" spans="13:13" x14ac:dyDescent="0.2">
      <c r="M354" s="23"/>
    </row>
    <row r="355" spans="13:13" x14ac:dyDescent="0.2">
      <c r="M355" s="23"/>
    </row>
    <row r="356" spans="13:13" x14ac:dyDescent="0.2">
      <c r="M356" s="23"/>
    </row>
    <row r="357" spans="13:13" x14ac:dyDescent="0.2">
      <c r="M357" s="23"/>
    </row>
    <row r="358" spans="13:13" x14ac:dyDescent="0.2">
      <c r="M358" s="23"/>
    </row>
    <row r="359" spans="13:13" x14ac:dyDescent="0.2">
      <c r="M359" s="23"/>
    </row>
    <row r="360" spans="13:13" x14ac:dyDescent="0.2">
      <c r="M360" s="23"/>
    </row>
    <row r="361" spans="13:13" x14ac:dyDescent="0.2">
      <c r="M361" s="23"/>
    </row>
    <row r="362" spans="13:13" x14ac:dyDescent="0.2">
      <c r="M362" s="23"/>
    </row>
    <row r="363" spans="13:13" x14ac:dyDescent="0.2">
      <c r="M363" s="23"/>
    </row>
    <row r="364" spans="13:13" x14ac:dyDescent="0.2">
      <c r="M364" s="23"/>
    </row>
    <row r="365" spans="13:13" x14ac:dyDescent="0.2">
      <c r="M365" s="23"/>
    </row>
    <row r="366" spans="13:13" x14ac:dyDescent="0.2">
      <c r="M366" s="23"/>
    </row>
    <row r="367" spans="13:13" x14ac:dyDescent="0.2">
      <c r="M367" s="23"/>
    </row>
    <row r="368" spans="13:13" x14ac:dyDescent="0.2">
      <c r="M368" s="23"/>
    </row>
    <row r="369" spans="13:13" x14ac:dyDescent="0.2">
      <c r="M369" s="23"/>
    </row>
    <row r="370" spans="13:13" x14ac:dyDescent="0.2">
      <c r="M370" s="23"/>
    </row>
    <row r="371" spans="13:13" x14ac:dyDescent="0.2">
      <c r="M371" s="23"/>
    </row>
    <row r="372" spans="13:13" x14ac:dyDescent="0.2">
      <c r="M372" s="23"/>
    </row>
    <row r="373" spans="13:13" x14ac:dyDescent="0.2">
      <c r="M373" s="23"/>
    </row>
    <row r="374" spans="13:13" x14ac:dyDescent="0.2">
      <c r="M374" s="23"/>
    </row>
    <row r="375" spans="13:13" x14ac:dyDescent="0.2">
      <c r="M375" s="23"/>
    </row>
    <row r="376" spans="13:13" x14ac:dyDescent="0.2">
      <c r="M376" s="23"/>
    </row>
    <row r="377" spans="13:13" x14ac:dyDescent="0.2">
      <c r="M377" s="23"/>
    </row>
    <row r="378" spans="13:13" x14ac:dyDescent="0.2">
      <c r="M378" s="23"/>
    </row>
    <row r="379" spans="13:13" x14ac:dyDescent="0.2">
      <c r="M379" s="23"/>
    </row>
    <row r="380" spans="13:13" x14ac:dyDescent="0.2">
      <c r="M380" s="23"/>
    </row>
    <row r="381" spans="13:13" x14ac:dyDescent="0.2">
      <c r="M381" s="23"/>
    </row>
    <row r="382" spans="13:13" x14ac:dyDescent="0.2">
      <c r="M382" s="23"/>
    </row>
    <row r="383" spans="13:13" x14ac:dyDescent="0.2">
      <c r="M383" s="23"/>
    </row>
    <row r="384" spans="13:13" x14ac:dyDescent="0.2">
      <c r="M384" s="23"/>
    </row>
    <row r="385" spans="13:13" x14ac:dyDescent="0.2">
      <c r="M385" s="23"/>
    </row>
    <row r="386" spans="13:13" x14ac:dyDescent="0.2">
      <c r="M386" s="23"/>
    </row>
    <row r="387" spans="13:13" x14ac:dyDescent="0.2">
      <c r="M387" s="23"/>
    </row>
    <row r="388" spans="13:13" x14ac:dyDescent="0.2">
      <c r="M388" s="23"/>
    </row>
    <row r="389" spans="13:13" x14ac:dyDescent="0.2">
      <c r="M389" s="23"/>
    </row>
    <row r="390" spans="13:13" x14ac:dyDescent="0.2">
      <c r="M390" s="23"/>
    </row>
    <row r="391" spans="13:13" x14ac:dyDescent="0.2">
      <c r="M391" s="23"/>
    </row>
    <row r="392" spans="13:13" x14ac:dyDescent="0.2">
      <c r="M392" s="23"/>
    </row>
    <row r="393" spans="13:13" x14ac:dyDescent="0.2">
      <c r="M393" s="23"/>
    </row>
    <row r="394" spans="13:13" x14ac:dyDescent="0.2">
      <c r="M394" s="23"/>
    </row>
    <row r="395" spans="13:13" x14ac:dyDescent="0.2">
      <c r="M395" s="23"/>
    </row>
    <row r="396" spans="13:13" x14ac:dyDescent="0.2">
      <c r="M396" s="23"/>
    </row>
    <row r="397" spans="13:13" x14ac:dyDescent="0.2">
      <c r="M397" s="23"/>
    </row>
    <row r="398" spans="13:13" x14ac:dyDescent="0.2">
      <c r="M398" s="23"/>
    </row>
    <row r="399" spans="13:13" x14ac:dyDescent="0.2">
      <c r="M399" s="23"/>
    </row>
    <row r="400" spans="13:13" x14ac:dyDescent="0.2">
      <c r="M400" s="23"/>
    </row>
    <row r="401" spans="13:13" x14ac:dyDescent="0.2">
      <c r="M401" s="23"/>
    </row>
    <row r="402" spans="13:13" x14ac:dyDescent="0.2">
      <c r="M402" s="23"/>
    </row>
    <row r="403" spans="13:13" x14ac:dyDescent="0.2">
      <c r="M403" s="23"/>
    </row>
    <row r="404" spans="13:13" x14ac:dyDescent="0.2">
      <c r="M404" s="23"/>
    </row>
    <row r="405" spans="13:13" x14ac:dyDescent="0.2">
      <c r="M405" s="23"/>
    </row>
    <row r="406" spans="13:13" x14ac:dyDescent="0.2">
      <c r="M406" s="23"/>
    </row>
    <row r="407" spans="13:13" x14ac:dyDescent="0.2">
      <c r="M407" s="23"/>
    </row>
    <row r="408" spans="13:13" x14ac:dyDescent="0.2">
      <c r="M408" s="23"/>
    </row>
    <row r="409" spans="13:13" x14ac:dyDescent="0.2">
      <c r="M409" s="23"/>
    </row>
    <row r="410" spans="13:13" x14ac:dyDescent="0.2">
      <c r="M410" s="23"/>
    </row>
    <row r="411" spans="13:13" x14ac:dyDescent="0.2">
      <c r="M411" s="23"/>
    </row>
    <row r="412" spans="13:13" x14ac:dyDescent="0.2">
      <c r="M412" s="23"/>
    </row>
    <row r="413" spans="13:13" x14ac:dyDescent="0.2">
      <c r="M413" s="23"/>
    </row>
    <row r="414" spans="13:13" x14ac:dyDescent="0.2">
      <c r="M414" s="23"/>
    </row>
    <row r="415" spans="13:13" x14ac:dyDescent="0.2">
      <c r="M415" s="23"/>
    </row>
    <row r="416" spans="13:13" x14ac:dyDescent="0.2">
      <c r="M416" s="23"/>
    </row>
    <row r="417" spans="13:13" x14ac:dyDescent="0.2">
      <c r="M417" s="23"/>
    </row>
    <row r="418" spans="13:13" x14ac:dyDescent="0.2">
      <c r="M418" s="23"/>
    </row>
    <row r="419" spans="13:13" x14ac:dyDescent="0.2">
      <c r="M419" s="23"/>
    </row>
    <row r="420" spans="13:13" x14ac:dyDescent="0.2">
      <c r="M420" s="23"/>
    </row>
    <row r="421" spans="13:13" x14ac:dyDescent="0.2">
      <c r="M421" s="23"/>
    </row>
    <row r="422" spans="13:13" x14ac:dyDescent="0.2">
      <c r="M422" s="23"/>
    </row>
    <row r="423" spans="13:13" x14ac:dyDescent="0.2">
      <c r="M423" s="23"/>
    </row>
    <row r="424" spans="13:13" x14ac:dyDescent="0.2">
      <c r="M424" s="23"/>
    </row>
    <row r="425" spans="13:13" x14ac:dyDescent="0.2">
      <c r="M425" s="23"/>
    </row>
    <row r="426" spans="13:13" x14ac:dyDescent="0.2">
      <c r="M426" s="23"/>
    </row>
    <row r="427" spans="13:13" x14ac:dyDescent="0.2">
      <c r="M427" s="23"/>
    </row>
    <row r="428" spans="13:13" x14ac:dyDescent="0.2">
      <c r="M428" s="23"/>
    </row>
    <row r="429" spans="13:13" x14ac:dyDescent="0.2">
      <c r="M429" s="23"/>
    </row>
    <row r="430" spans="13:13" x14ac:dyDescent="0.2">
      <c r="M430" s="23"/>
    </row>
    <row r="431" spans="13:13" x14ac:dyDescent="0.2">
      <c r="M431" s="23"/>
    </row>
    <row r="432" spans="13:13" x14ac:dyDescent="0.2">
      <c r="M432" s="23"/>
    </row>
    <row r="433" spans="13:13" x14ac:dyDescent="0.2">
      <c r="M433" s="23"/>
    </row>
    <row r="434" spans="13:13" x14ac:dyDescent="0.2">
      <c r="M434" s="23"/>
    </row>
    <row r="435" spans="13:13" x14ac:dyDescent="0.2">
      <c r="M435" s="23"/>
    </row>
    <row r="436" spans="13:13" x14ac:dyDescent="0.2">
      <c r="M436" s="23"/>
    </row>
    <row r="437" spans="13:13" x14ac:dyDescent="0.2">
      <c r="M437" s="23"/>
    </row>
    <row r="438" spans="13:13" x14ac:dyDescent="0.2">
      <c r="M438" s="23"/>
    </row>
    <row r="439" spans="13:13" x14ac:dyDescent="0.2">
      <c r="M439" s="23"/>
    </row>
    <row r="440" spans="13:13" x14ac:dyDescent="0.2">
      <c r="M440" s="23"/>
    </row>
    <row r="441" spans="13:13" x14ac:dyDescent="0.2">
      <c r="M441" s="23"/>
    </row>
    <row r="442" spans="13:13" x14ac:dyDescent="0.2">
      <c r="M442" s="23"/>
    </row>
    <row r="443" spans="13:13" x14ac:dyDescent="0.2">
      <c r="M443" s="23"/>
    </row>
    <row r="444" spans="13:13" x14ac:dyDescent="0.2">
      <c r="M444" s="23"/>
    </row>
    <row r="445" spans="13:13" x14ac:dyDescent="0.2">
      <c r="M445" s="23"/>
    </row>
    <row r="446" spans="13:13" x14ac:dyDescent="0.2">
      <c r="M446" s="23"/>
    </row>
    <row r="447" spans="13:13" x14ac:dyDescent="0.2">
      <c r="M447" s="23"/>
    </row>
    <row r="448" spans="13:13" x14ac:dyDescent="0.2">
      <c r="M448" s="23"/>
    </row>
    <row r="449" spans="13:13" x14ac:dyDescent="0.2">
      <c r="M449" s="23"/>
    </row>
    <row r="450" spans="13:13" x14ac:dyDescent="0.2">
      <c r="M450" s="23"/>
    </row>
    <row r="451" spans="13:13" x14ac:dyDescent="0.2">
      <c r="M451" s="23"/>
    </row>
    <row r="452" spans="13:13" x14ac:dyDescent="0.2">
      <c r="M452" s="23"/>
    </row>
    <row r="453" spans="13:13" x14ac:dyDescent="0.2">
      <c r="M453" s="23"/>
    </row>
    <row r="454" spans="13:13" x14ac:dyDescent="0.2">
      <c r="M454" s="23"/>
    </row>
    <row r="455" spans="13:13" x14ac:dyDescent="0.2">
      <c r="M455" s="23"/>
    </row>
    <row r="456" spans="13:13" x14ac:dyDescent="0.2">
      <c r="M456" s="23"/>
    </row>
    <row r="457" spans="13:13" x14ac:dyDescent="0.2">
      <c r="M457" s="23"/>
    </row>
    <row r="458" spans="13:13" x14ac:dyDescent="0.2">
      <c r="M458" s="23"/>
    </row>
    <row r="459" spans="13:13" x14ac:dyDescent="0.2">
      <c r="M459" s="23"/>
    </row>
    <row r="460" spans="13:13" x14ac:dyDescent="0.2">
      <c r="M460" s="23"/>
    </row>
    <row r="461" spans="13:13" x14ac:dyDescent="0.2">
      <c r="M461" s="23"/>
    </row>
    <row r="462" spans="13:13" x14ac:dyDescent="0.2">
      <c r="M462" s="23"/>
    </row>
    <row r="463" spans="13:13" x14ac:dyDescent="0.2">
      <c r="M463" s="23"/>
    </row>
    <row r="464" spans="13:13" x14ac:dyDescent="0.2">
      <c r="M464" s="23"/>
    </row>
    <row r="465" spans="13:13" x14ac:dyDescent="0.2">
      <c r="M465" s="23"/>
    </row>
    <row r="466" spans="13:13" x14ac:dyDescent="0.2">
      <c r="M466" s="23"/>
    </row>
    <row r="467" spans="13:13" x14ac:dyDescent="0.2">
      <c r="M467" s="23"/>
    </row>
    <row r="468" spans="13:13" x14ac:dyDescent="0.2">
      <c r="M468" s="23"/>
    </row>
    <row r="469" spans="13:13" x14ac:dyDescent="0.2">
      <c r="M469" s="23"/>
    </row>
    <row r="470" spans="13:13" x14ac:dyDescent="0.2">
      <c r="M470" s="23"/>
    </row>
    <row r="471" spans="13:13" x14ac:dyDescent="0.2">
      <c r="M471" s="23"/>
    </row>
    <row r="472" spans="13:13" x14ac:dyDescent="0.2">
      <c r="M472" s="23"/>
    </row>
    <row r="473" spans="13:13" x14ac:dyDescent="0.2">
      <c r="M473" s="23"/>
    </row>
    <row r="474" spans="13:13" x14ac:dyDescent="0.2">
      <c r="M474" s="23"/>
    </row>
    <row r="475" spans="13:13" x14ac:dyDescent="0.2">
      <c r="M475" s="23"/>
    </row>
    <row r="476" spans="13:13" x14ac:dyDescent="0.2">
      <c r="M476" s="23"/>
    </row>
    <row r="477" spans="13:13" x14ac:dyDescent="0.2">
      <c r="M477" s="23"/>
    </row>
    <row r="478" spans="13:13" x14ac:dyDescent="0.2">
      <c r="M478" s="23"/>
    </row>
    <row r="479" spans="13:13" x14ac:dyDescent="0.2">
      <c r="M479" s="23"/>
    </row>
    <row r="480" spans="13:13" x14ac:dyDescent="0.2">
      <c r="M480" s="23"/>
    </row>
    <row r="481" spans="13:13" x14ac:dyDescent="0.2">
      <c r="M481" s="23"/>
    </row>
    <row r="482" spans="13:13" x14ac:dyDescent="0.2">
      <c r="M482" s="23"/>
    </row>
    <row r="483" spans="13:13" x14ac:dyDescent="0.2">
      <c r="M483" s="23"/>
    </row>
    <row r="484" spans="13:13" x14ac:dyDescent="0.2">
      <c r="M484" s="23"/>
    </row>
    <row r="485" spans="13:13" x14ac:dyDescent="0.2">
      <c r="M485" s="23"/>
    </row>
    <row r="486" spans="13:13" x14ac:dyDescent="0.2">
      <c r="M486" s="23"/>
    </row>
    <row r="487" spans="13:13" x14ac:dyDescent="0.2">
      <c r="M487" s="23"/>
    </row>
    <row r="488" spans="13:13" x14ac:dyDescent="0.2">
      <c r="M488" s="23"/>
    </row>
    <row r="489" spans="13:13" x14ac:dyDescent="0.2">
      <c r="M489" s="23"/>
    </row>
    <row r="490" spans="13:13" x14ac:dyDescent="0.2">
      <c r="M490" s="23"/>
    </row>
    <row r="491" spans="13:13" x14ac:dyDescent="0.2">
      <c r="M491" s="23"/>
    </row>
    <row r="492" spans="13:13" x14ac:dyDescent="0.2">
      <c r="M492" s="23"/>
    </row>
    <row r="493" spans="13:13" x14ac:dyDescent="0.2">
      <c r="M493" s="23"/>
    </row>
    <row r="494" spans="13:13" x14ac:dyDescent="0.2">
      <c r="M494" s="23"/>
    </row>
    <row r="495" spans="13:13" x14ac:dyDescent="0.2">
      <c r="M495" s="23"/>
    </row>
    <row r="496" spans="13:13" x14ac:dyDescent="0.2">
      <c r="M496" s="23"/>
    </row>
    <row r="497" spans="13:13" x14ac:dyDescent="0.2">
      <c r="M497" s="23"/>
    </row>
    <row r="498" spans="13:13" x14ac:dyDescent="0.2">
      <c r="M498" s="23"/>
    </row>
    <row r="499" spans="13:13" x14ac:dyDescent="0.2">
      <c r="M499" s="23"/>
    </row>
    <row r="500" spans="13:13" x14ac:dyDescent="0.2">
      <c r="M500" s="23"/>
    </row>
    <row r="501" spans="13:13" x14ac:dyDescent="0.2">
      <c r="M501" s="23"/>
    </row>
    <row r="502" spans="13:13" x14ac:dyDescent="0.2">
      <c r="M502" s="23"/>
    </row>
    <row r="503" spans="13:13" x14ac:dyDescent="0.2">
      <c r="M503" s="23"/>
    </row>
    <row r="504" spans="13:13" x14ac:dyDescent="0.2">
      <c r="M504" s="23"/>
    </row>
    <row r="505" spans="13:13" x14ac:dyDescent="0.2">
      <c r="M505" s="23"/>
    </row>
    <row r="506" spans="13:13" x14ac:dyDescent="0.2">
      <c r="M506" s="23"/>
    </row>
    <row r="507" spans="13:13" x14ac:dyDescent="0.2">
      <c r="M507" s="23"/>
    </row>
    <row r="508" spans="13:13" x14ac:dyDescent="0.2">
      <c r="M508" s="23"/>
    </row>
    <row r="509" spans="13:13" x14ac:dyDescent="0.2">
      <c r="M509" s="23"/>
    </row>
    <row r="510" spans="13:13" x14ac:dyDescent="0.2">
      <c r="M510" s="23"/>
    </row>
    <row r="511" spans="13:13" x14ac:dyDescent="0.2">
      <c r="M511" s="23"/>
    </row>
    <row r="512" spans="13:13" x14ac:dyDescent="0.2">
      <c r="M512" s="23"/>
    </row>
    <row r="513" spans="13:13" x14ac:dyDescent="0.2">
      <c r="M513" s="23"/>
    </row>
    <row r="514" spans="13:13" x14ac:dyDescent="0.2">
      <c r="M514" s="23"/>
    </row>
    <row r="515" spans="13:13" x14ac:dyDescent="0.2">
      <c r="M515" s="23"/>
    </row>
    <row r="516" spans="13:13" x14ac:dyDescent="0.2">
      <c r="M516" s="23"/>
    </row>
    <row r="517" spans="13:13" x14ac:dyDescent="0.2">
      <c r="M517" s="23"/>
    </row>
    <row r="518" spans="13:13" x14ac:dyDescent="0.2">
      <c r="M518" s="23"/>
    </row>
    <row r="519" spans="13:13" x14ac:dyDescent="0.2">
      <c r="M519" s="23"/>
    </row>
    <row r="520" spans="13:13" x14ac:dyDescent="0.2">
      <c r="M520" s="23"/>
    </row>
    <row r="521" spans="13:13" x14ac:dyDescent="0.2">
      <c r="M521" s="23"/>
    </row>
    <row r="522" spans="13:13" x14ac:dyDescent="0.2">
      <c r="M522" s="23"/>
    </row>
    <row r="523" spans="13:13" x14ac:dyDescent="0.2">
      <c r="M523" s="23"/>
    </row>
    <row r="524" spans="13:13" x14ac:dyDescent="0.2">
      <c r="M524" s="23"/>
    </row>
    <row r="525" spans="13:13" x14ac:dyDescent="0.2">
      <c r="M525" s="23"/>
    </row>
    <row r="526" spans="13:13" x14ac:dyDescent="0.2">
      <c r="M526" s="23"/>
    </row>
    <row r="527" spans="13:13" x14ac:dyDescent="0.2">
      <c r="M527" s="23"/>
    </row>
    <row r="528" spans="13:13" x14ac:dyDescent="0.2">
      <c r="M528" s="23"/>
    </row>
    <row r="529" spans="13:13" x14ac:dyDescent="0.2">
      <c r="M529" s="23"/>
    </row>
    <row r="530" spans="13:13" x14ac:dyDescent="0.2">
      <c r="M530" s="23"/>
    </row>
    <row r="531" spans="13:13" x14ac:dyDescent="0.2">
      <c r="M531" s="23"/>
    </row>
    <row r="532" spans="13:13" x14ac:dyDescent="0.2">
      <c r="M532" s="23"/>
    </row>
    <row r="533" spans="13:13" x14ac:dyDescent="0.2">
      <c r="M533" s="23"/>
    </row>
    <row r="534" spans="13:13" x14ac:dyDescent="0.2">
      <c r="M534" s="23"/>
    </row>
    <row r="535" spans="13:13" x14ac:dyDescent="0.2">
      <c r="M535" s="23"/>
    </row>
    <row r="536" spans="13:13" x14ac:dyDescent="0.2">
      <c r="M536" s="23"/>
    </row>
    <row r="537" spans="13:13" x14ac:dyDescent="0.2">
      <c r="M537" s="23"/>
    </row>
    <row r="538" spans="13:13" x14ac:dyDescent="0.2">
      <c r="M538" s="23"/>
    </row>
    <row r="539" spans="13:13" x14ac:dyDescent="0.2">
      <c r="M539" s="23"/>
    </row>
    <row r="540" spans="13:13" x14ac:dyDescent="0.2">
      <c r="M540" s="23"/>
    </row>
    <row r="541" spans="13:13" x14ac:dyDescent="0.2">
      <c r="M541" s="23"/>
    </row>
    <row r="542" spans="13:13" x14ac:dyDescent="0.2">
      <c r="M542" s="23"/>
    </row>
    <row r="543" spans="13:13" x14ac:dyDescent="0.2">
      <c r="M543" s="23"/>
    </row>
    <row r="544" spans="13:13" x14ac:dyDescent="0.2">
      <c r="M544" s="23"/>
    </row>
    <row r="545" spans="13:13" x14ac:dyDescent="0.2">
      <c r="M545" s="23"/>
    </row>
    <row r="546" spans="13:13" x14ac:dyDescent="0.2">
      <c r="M546" s="23"/>
    </row>
    <row r="547" spans="13:13" x14ac:dyDescent="0.2">
      <c r="M547" s="23"/>
    </row>
    <row r="548" spans="13:13" x14ac:dyDescent="0.2">
      <c r="M548" s="23"/>
    </row>
    <row r="549" spans="13:13" x14ac:dyDescent="0.2">
      <c r="M549" s="23"/>
    </row>
    <row r="550" spans="13:13" x14ac:dyDescent="0.2">
      <c r="M550" s="23"/>
    </row>
    <row r="551" spans="13:13" x14ac:dyDescent="0.2">
      <c r="M551" s="23"/>
    </row>
    <row r="552" spans="13:13" x14ac:dyDescent="0.2">
      <c r="M552" s="23"/>
    </row>
    <row r="553" spans="13:13" x14ac:dyDescent="0.2">
      <c r="M553" s="23"/>
    </row>
    <row r="554" spans="13:13" x14ac:dyDescent="0.2">
      <c r="M554" s="23"/>
    </row>
    <row r="555" spans="13:13" x14ac:dyDescent="0.2">
      <c r="M555" s="23"/>
    </row>
    <row r="556" spans="13:13" x14ac:dyDescent="0.2">
      <c r="M556" s="23"/>
    </row>
    <row r="557" spans="13:13" x14ac:dyDescent="0.2">
      <c r="M557" s="23"/>
    </row>
    <row r="558" spans="13:13" x14ac:dyDescent="0.2">
      <c r="M558" s="23"/>
    </row>
    <row r="559" spans="13:13" x14ac:dyDescent="0.2">
      <c r="M559" s="23"/>
    </row>
    <row r="560" spans="13:13" x14ac:dyDescent="0.2">
      <c r="M560" s="23"/>
    </row>
    <row r="561" spans="13:13" x14ac:dyDescent="0.2">
      <c r="M561" s="23"/>
    </row>
    <row r="562" spans="13:13" x14ac:dyDescent="0.2">
      <c r="M562" s="23"/>
    </row>
    <row r="563" spans="13:13" x14ac:dyDescent="0.2">
      <c r="M563" s="23"/>
    </row>
    <row r="564" spans="13:13" x14ac:dyDescent="0.2">
      <c r="M564" s="23"/>
    </row>
    <row r="565" spans="13:13" x14ac:dyDescent="0.2">
      <c r="M565" s="23"/>
    </row>
    <row r="566" spans="13:13" x14ac:dyDescent="0.2">
      <c r="M566" s="23"/>
    </row>
    <row r="567" spans="13:13" x14ac:dyDescent="0.2">
      <c r="M567" s="23"/>
    </row>
    <row r="568" spans="13:13" x14ac:dyDescent="0.2">
      <c r="M568" s="23"/>
    </row>
    <row r="569" spans="13:13" x14ac:dyDescent="0.2">
      <c r="M569" s="23"/>
    </row>
    <row r="570" spans="13:13" x14ac:dyDescent="0.2">
      <c r="M570" s="23"/>
    </row>
    <row r="571" spans="13:13" x14ac:dyDescent="0.2">
      <c r="M571" s="23"/>
    </row>
    <row r="572" spans="13:13" x14ac:dyDescent="0.2">
      <c r="M572" s="23"/>
    </row>
    <row r="573" spans="13:13" x14ac:dyDescent="0.2">
      <c r="M573" s="23"/>
    </row>
    <row r="574" spans="13:13" x14ac:dyDescent="0.2">
      <c r="M574" s="23"/>
    </row>
    <row r="575" spans="13:13" x14ac:dyDescent="0.2">
      <c r="M575" s="23"/>
    </row>
    <row r="576" spans="13:13" x14ac:dyDescent="0.2">
      <c r="M576" s="23"/>
    </row>
    <row r="577" spans="13:13" x14ac:dyDescent="0.2">
      <c r="M577" s="23"/>
    </row>
    <row r="578" spans="13:13" x14ac:dyDescent="0.2">
      <c r="M578" s="23"/>
    </row>
    <row r="579" spans="13:13" x14ac:dyDescent="0.2">
      <c r="M579" s="23"/>
    </row>
    <row r="580" spans="13:13" x14ac:dyDescent="0.2">
      <c r="M580" s="23"/>
    </row>
    <row r="581" spans="13:13" x14ac:dyDescent="0.2">
      <c r="M581" s="23"/>
    </row>
    <row r="582" spans="13:13" x14ac:dyDescent="0.2">
      <c r="M582" s="23"/>
    </row>
    <row r="583" spans="13:13" x14ac:dyDescent="0.2">
      <c r="M583" s="23"/>
    </row>
    <row r="584" spans="13:13" x14ac:dyDescent="0.2">
      <c r="M584" s="23"/>
    </row>
    <row r="585" spans="13:13" x14ac:dyDescent="0.2">
      <c r="M585" s="23"/>
    </row>
    <row r="586" spans="13:13" x14ac:dyDescent="0.2">
      <c r="M586" s="23"/>
    </row>
    <row r="587" spans="13:13" x14ac:dyDescent="0.2">
      <c r="M587" s="23"/>
    </row>
    <row r="588" spans="13:13" x14ac:dyDescent="0.2">
      <c r="M588" s="23"/>
    </row>
    <row r="589" spans="13:13" x14ac:dyDescent="0.2">
      <c r="M589" s="23"/>
    </row>
    <row r="590" spans="13:13" x14ac:dyDescent="0.2">
      <c r="M590" s="23"/>
    </row>
    <row r="591" spans="13:13" x14ac:dyDescent="0.2">
      <c r="M591" s="23"/>
    </row>
    <row r="592" spans="13:13" x14ac:dyDescent="0.2">
      <c r="M592" s="23"/>
    </row>
    <row r="593" spans="13:13" x14ac:dyDescent="0.2">
      <c r="M593" s="23"/>
    </row>
    <row r="594" spans="13:13" x14ac:dyDescent="0.2">
      <c r="M594" s="23"/>
    </row>
    <row r="595" spans="13:13" x14ac:dyDescent="0.2">
      <c r="M595" s="23"/>
    </row>
    <row r="596" spans="13:13" x14ac:dyDescent="0.2">
      <c r="M596" s="23"/>
    </row>
    <row r="597" spans="13:13" x14ac:dyDescent="0.2">
      <c r="M597" s="23"/>
    </row>
    <row r="598" spans="13:13" x14ac:dyDescent="0.2">
      <c r="M598" s="23"/>
    </row>
    <row r="599" spans="13:13" x14ac:dyDescent="0.2">
      <c r="M599" s="23"/>
    </row>
    <row r="600" spans="13:13" x14ac:dyDescent="0.2">
      <c r="M600" s="23"/>
    </row>
    <row r="601" spans="13:13" x14ac:dyDescent="0.2">
      <c r="M601" s="23"/>
    </row>
    <row r="602" spans="13:13" x14ac:dyDescent="0.2">
      <c r="M602" s="23"/>
    </row>
    <row r="603" spans="13:13" x14ac:dyDescent="0.2">
      <c r="M603" s="23"/>
    </row>
    <row r="604" spans="13:13" x14ac:dyDescent="0.2">
      <c r="M604" s="23"/>
    </row>
    <row r="605" spans="13:13" x14ac:dyDescent="0.2">
      <c r="M605" s="23"/>
    </row>
    <row r="606" spans="13:13" x14ac:dyDescent="0.2">
      <c r="M606" s="23"/>
    </row>
    <row r="607" spans="13:13" x14ac:dyDescent="0.2">
      <c r="M607" s="23"/>
    </row>
    <row r="608" spans="13:13" x14ac:dyDescent="0.2">
      <c r="M608" s="23"/>
    </row>
    <row r="609" spans="13:13" x14ac:dyDescent="0.2">
      <c r="M609" s="23"/>
    </row>
    <row r="610" spans="13:13" x14ac:dyDescent="0.2">
      <c r="M610" s="23"/>
    </row>
    <row r="611" spans="13:13" x14ac:dyDescent="0.2">
      <c r="M611" s="23"/>
    </row>
    <row r="612" spans="13:13" x14ac:dyDescent="0.2">
      <c r="M612" s="23"/>
    </row>
    <row r="613" spans="13:13" x14ac:dyDescent="0.2">
      <c r="M613" s="23"/>
    </row>
    <row r="614" spans="13:13" x14ac:dyDescent="0.2">
      <c r="M614" s="23"/>
    </row>
    <row r="615" spans="13:13" x14ac:dyDescent="0.2">
      <c r="M615" s="23"/>
    </row>
    <row r="616" spans="13:13" x14ac:dyDescent="0.2">
      <c r="M616" s="23"/>
    </row>
    <row r="617" spans="13:13" x14ac:dyDescent="0.2">
      <c r="M617" s="23"/>
    </row>
    <row r="618" spans="13:13" x14ac:dyDescent="0.2">
      <c r="M618" s="23"/>
    </row>
    <row r="619" spans="13:13" x14ac:dyDescent="0.2">
      <c r="M619" s="23"/>
    </row>
    <row r="620" spans="13:13" x14ac:dyDescent="0.2">
      <c r="M620" s="23"/>
    </row>
    <row r="621" spans="13:13" x14ac:dyDescent="0.2">
      <c r="M621" s="23"/>
    </row>
    <row r="622" spans="13:13" x14ac:dyDescent="0.2">
      <c r="M622" s="23"/>
    </row>
    <row r="623" spans="13:13" x14ac:dyDescent="0.2">
      <c r="M623" s="23"/>
    </row>
    <row r="624" spans="13:13" x14ac:dyDescent="0.2">
      <c r="M624" s="23"/>
    </row>
    <row r="625" spans="13:13" x14ac:dyDescent="0.2">
      <c r="M625" s="23"/>
    </row>
    <row r="626" spans="13:13" x14ac:dyDescent="0.2">
      <c r="M626" s="23"/>
    </row>
    <row r="627" spans="13:13" x14ac:dyDescent="0.2">
      <c r="M627" s="23"/>
    </row>
    <row r="628" spans="13:13" x14ac:dyDescent="0.2">
      <c r="M628" s="23"/>
    </row>
    <row r="629" spans="13:13" x14ac:dyDescent="0.2">
      <c r="M629" s="23"/>
    </row>
    <row r="630" spans="13:13" x14ac:dyDescent="0.2">
      <c r="M630" s="23"/>
    </row>
    <row r="631" spans="13:13" x14ac:dyDescent="0.2">
      <c r="M631" s="23"/>
    </row>
    <row r="632" spans="13:13" x14ac:dyDescent="0.2">
      <c r="M632" s="23"/>
    </row>
    <row r="633" spans="13:13" x14ac:dyDescent="0.2">
      <c r="M633" s="23"/>
    </row>
    <row r="634" spans="13:13" x14ac:dyDescent="0.2">
      <c r="M634" s="23"/>
    </row>
    <row r="635" spans="13:13" x14ac:dyDescent="0.2">
      <c r="M635" s="23"/>
    </row>
    <row r="636" spans="13:13" x14ac:dyDescent="0.2">
      <c r="M636" s="23"/>
    </row>
    <row r="637" spans="13:13" x14ac:dyDescent="0.2">
      <c r="M637" s="23"/>
    </row>
    <row r="638" spans="13:13" x14ac:dyDescent="0.2">
      <c r="M638" s="23"/>
    </row>
    <row r="639" spans="13:13" x14ac:dyDescent="0.2">
      <c r="M639" s="23"/>
    </row>
    <row r="640" spans="13:13" x14ac:dyDescent="0.2">
      <c r="M640" s="23"/>
    </row>
    <row r="641" spans="13:13" x14ac:dyDescent="0.2">
      <c r="M641" s="23"/>
    </row>
    <row r="642" spans="13:13" x14ac:dyDescent="0.2">
      <c r="M642" s="23"/>
    </row>
    <row r="643" spans="13:13" x14ac:dyDescent="0.2">
      <c r="M643" s="23"/>
    </row>
    <row r="644" spans="13:13" x14ac:dyDescent="0.2">
      <c r="M644" s="23"/>
    </row>
    <row r="645" spans="13:13" x14ac:dyDescent="0.2">
      <c r="M645" s="23"/>
    </row>
    <row r="646" spans="13:13" x14ac:dyDescent="0.2">
      <c r="M646" s="23"/>
    </row>
    <row r="647" spans="13:13" x14ac:dyDescent="0.2">
      <c r="M647" s="23"/>
    </row>
    <row r="648" spans="13:13" x14ac:dyDescent="0.2">
      <c r="M648" s="23"/>
    </row>
    <row r="649" spans="13:13" x14ac:dyDescent="0.2">
      <c r="M649" s="23"/>
    </row>
    <row r="650" spans="13:13" x14ac:dyDescent="0.2">
      <c r="M650" s="23"/>
    </row>
    <row r="651" spans="13:13" x14ac:dyDescent="0.2">
      <c r="M651" s="23"/>
    </row>
    <row r="652" spans="13:13" x14ac:dyDescent="0.2">
      <c r="M652" s="23"/>
    </row>
    <row r="653" spans="13:13" x14ac:dyDescent="0.2">
      <c r="M653" s="23"/>
    </row>
    <row r="654" spans="13:13" x14ac:dyDescent="0.2">
      <c r="M654" s="23"/>
    </row>
    <row r="655" spans="13:13" x14ac:dyDescent="0.2">
      <c r="M655" s="23"/>
    </row>
    <row r="656" spans="13:13" x14ac:dyDescent="0.2">
      <c r="M656" s="23"/>
    </row>
    <row r="657" spans="13:13" x14ac:dyDescent="0.2">
      <c r="M657" s="23"/>
    </row>
    <row r="658" spans="13:13" x14ac:dyDescent="0.2">
      <c r="M658" s="23"/>
    </row>
    <row r="659" spans="13:13" x14ac:dyDescent="0.2">
      <c r="M659" s="23"/>
    </row>
    <row r="660" spans="13:13" x14ac:dyDescent="0.2">
      <c r="M660" s="23"/>
    </row>
    <row r="661" spans="13:13" x14ac:dyDescent="0.2">
      <c r="M661" s="23"/>
    </row>
    <row r="662" spans="13:13" x14ac:dyDescent="0.2">
      <c r="M662" s="23"/>
    </row>
    <row r="663" spans="13:13" x14ac:dyDescent="0.2">
      <c r="M663" s="23"/>
    </row>
    <row r="664" spans="13:13" x14ac:dyDescent="0.2">
      <c r="M664" s="23"/>
    </row>
    <row r="665" spans="13:13" x14ac:dyDescent="0.2">
      <c r="M665" s="23"/>
    </row>
    <row r="666" spans="13:13" x14ac:dyDescent="0.2">
      <c r="M666" s="23"/>
    </row>
    <row r="667" spans="13:13" x14ac:dyDescent="0.2">
      <c r="M667" s="23"/>
    </row>
    <row r="668" spans="13:13" x14ac:dyDescent="0.2">
      <c r="M668" s="23"/>
    </row>
    <row r="669" spans="13:13" x14ac:dyDescent="0.2">
      <c r="M669" s="23"/>
    </row>
    <row r="670" spans="13:13" x14ac:dyDescent="0.2">
      <c r="M670" s="23"/>
    </row>
    <row r="671" spans="13:13" x14ac:dyDescent="0.2">
      <c r="M671" s="23"/>
    </row>
    <row r="672" spans="13:13" x14ac:dyDescent="0.2">
      <c r="M672" s="23"/>
    </row>
    <row r="673" spans="13:13" x14ac:dyDescent="0.2">
      <c r="M673" s="23"/>
    </row>
    <row r="674" spans="13:13" x14ac:dyDescent="0.2">
      <c r="M674" s="23"/>
    </row>
    <row r="675" spans="13:13" x14ac:dyDescent="0.2">
      <c r="M675" s="23"/>
    </row>
    <row r="676" spans="13:13" x14ac:dyDescent="0.2">
      <c r="M676" s="23"/>
    </row>
    <row r="677" spans="13:13" x14ac:dyDescent="0.2">
      <c r="M677" s="23"/>
    </row>
    <row r="678" spans="13:13" x14ac:dyDescent="0.2">
      <c r="M678" s="23"/>
    </row>
    <row r="679" spans="13:13" x14ac:dyDescent="0.2">
      <c r="M679" s="23"/>
    </row>
    <row r="680" spans="13:13" x14ac:dyDescent="0.2">
      <c r="M680" s="23"/>
    </row>
    <row r="681" spans="13:13" x14ac:dyDescent="0.2">
      <c r="M681" s="23"/>
    </row>
    <row r="682" spans="13:13" x14ac:dyDescent="0.2">
      <c r="M682" s="23"/>
    </row>
    <row r="683" spans="13:13" x14ac:dyDescent="0.2">
      <c r="M683" s="23"/>
    </row>
    <row r="684" spans="13:13" x14ac:dyDescent="0.2">
      <c r="M684" s="23"/>
    </row>
    <row r="685" spans="13:13" x14ac:dyDescent="0.2">
      <c r="M685" s="23"/>
    </row>
    <row r="686" spans="13:13" x14ac:dyDescent="0.2">
      <c r="M686" s="23"/>
    </row>
    <row r="687" spans="13:13" x14ac:dyDescent="0.2">
      <c r="M687" s="23"/>
    </row>
    <row r="688" spans="13:13" x14ac:dyDescent="0.2">
      <c r="M688" s="23"/>
    </row>
    <row r="689" spans="13:13" x14ac:dyDescent="0.2">
      <c r="M689" s="23"/>
    </row>
    <row r="690" spans="13:13" x14ac:dyDescent="0.2">
      <c r="M690" s="23"/>
    </row>
    <row r="691" spans="13:13" x14ac:dyDescent="0.2">
      <c r="M691" s="23"/>
    </row>
    <row r="692" spans="13:13" x14ac:dyDescent="0.2">
      <c r="M692" s="23"/>
    </row>
    <row r="693" spans="13:13" x14ac:dyDescent="0.2">
      <c r="M693" s="23"/>
    </row>
    <row r="694" spans="13:13" x14ac:dyDescent="0.2">
      <c r="M694" s="23"/>
    </row>
    <row r="695" spans="13:13" x14ac:dyDescent="0.2">
      <c r="M695" s="23"/>
    </row>
    <row r="696" spans="13:13" x14ac:dyDescent="0.2">
      <c r="M696" s="23"/>
    </row>
    <row r="697" spans="13:13" x14ac:dyDescent="0.2">
      <c r="M697" s="23"/>
    </row>
    <row r="698" spans="13:13" x14ac:dyDescent="0.2">
      <c r="M698" s="23"/>
    </row>
    <row r="699" spans="13:13" x14ac:dyDescent="0.2">
      <c r="M699" s="23"/>
    </row>
    <row r="700" spans="13:13" x14ac:dyDescent="0.2">
      <c r="M700" s="23"/>
    </row>
    <row r="701" spans="13:13" x14ac:dyDescent="0.2">
      <c r="M701" s="23"/>
    </row>
    <row r="702" spans="13:13" x14ac:dyDescent="0.2">
      <c r="M702" s="23"/>
    </row>
    <row r="703" spans="13:13" x14ac:dyDescent="0.2">
      <c r="M703" s="23"/>
    </row>
    <row r="704" spans="13:13" x14ac:dyDescent="0.2">
      <c r="M704" s="23"/>
    </row>
    <row r="705" spans="13:13" x14ac:dyDescent="0.2">
      <c r="M705" s="23"/>
    </row>
    <row r="706" spans="13:13" x14ac:dyDescent="0.2">
      <c r="M706" s="23"/>
    </row>
    <row r="707" spans="13:13" x14ac:dyDescent="0.2">
      <c r="M707" s="23"/>
    </row>
    <row r="708" spans="13:13" x14ac:dyDescent="0.2">
      <c r="M708" s="23"/>
    </row>
    <row r="709" spans="13:13" x14ac:dyDescent="0.2">
      <c r="M709" s="23"/>
    </row>
    <row r="710" spans="13:13" x14ac:dyDescent="0.2">
      <c r="M710" s="23"/>
    </row>
    <row r="711" spans="13:13" x14ac:dyDescent="0.2">
      <c r="M711" s="23"/>
    </row>
    <row r="712" spans="13:13" x14ac:dyDescent="0.2">
      <c r="M712" s="23"/>
    </row>
    <row r="713" spans="13:13" x14ac:dyDescent="0.2">
      <c r="M713" s="23"/>
    </row>
    <row r="714" spans="13:13" x14ac:dyDescent="0.2">
      <c r="M714" s="23"/>
    </row>
    <row r="715" spans="13:13" x14ac:dyDescent="0.2">
      <c r="M715" s="23"/>
    </row>
    <row r="716" spans="13:13" x14ac:dyDescent="0.2">
      <c r="M716" s="23"/>
    </row>
    <row r="717" spans="13:13" x14ac:dyDescent="0.2">
      <c r="M717" s="23"/>
    </row>
    <row r="718" spans="13:13" x14ac:dyDescent="0.2">
      <c r="M718" s="23"/>
    </row>
    <row r="719" spans="13:13" x14ac:dyDescent="0.2">
      <c r="M719" s="23"/>
    </row>
    <row r="720" spans="13:13" x14ac:dyDescent="0.2">
      <c r="M720" s="23"/>
    </row>
    <row r="721" spans="13:13" x14ac:dyDescent="0.2">
      <c r="M721" s="23"/>
    </row>
    <row r="722" spans="13:13" x14ac:dyDescent="0.2">
      <c r="M722" s="23"/>
    </row>
    <row r="723" spans="13:13" x14ac:dyDescent="0.2">
      <c r="M723" s="23"/>
    </row>
    <row r="724" spans="13:13" x14ac:dyDescent="0.2">
      <c r="M724" s="23"/>
    </row>
    <row r="725" spans="13:13" x14ac:dyDescent="0.2">
      <c r="M725" s="23"/>
    </row>
    <row r="726" spans="13:13" x14ac:dyDescent="0.2">
      <c r="M726" s="23"/>
    </row>
    <row r="727" spans="13:13" x14ac:dyDescent="0.2">
      <c r="M727" s="23"/>
    </row>
    <row r="728" spans="13:13" x14ac:dyDescent="0.2">
      <c r="M728" s="23"/>
    </row>
    <row r="729" spans="13:13" x14ac:dyDescent="0.2">
      <c r="M729" s="23"/>
    </row>
    <row r="730" spans="13:13" x14ac:dyDescent="0.2">
      <c r="M730" s="23"/>
    </row>
    <row r="731" spans="13:13" x14ac:dyDescent="0.2">
      <c r="M731" s="23"/>
    </row>
    <row r="732" spans="13:13" x14ac:dyDescent="0.2">
      <c r="M732" s="23"/>
    </row>
    <row r="733" spans="13:13" x14ac:dyDescent="0.2">
      <c r="M733" s="23"/>
    </row>
    <row r="734" spans="13:13" x14ac:dyDescent="0.2">
      <c r="M734" s="23"/>
    </row>
    <row r="735" spans="13:13" x14ac:dyDescent="0.2">
      <c r="M735" s="23"/>
    </row>
    <row r="736" spans="13:13" x14ac:dyDescent="0.2">
      <c r="M736" s="23"/>
    </row>
    <row r="737" spans="13:13" x14ac:dyDescent="0.2">
      <c r="M737" s="23"/>
    </row>
    <row r="738" spans="13:13" x14ac:dyDescent="0.2">
      <c r="M738" s="23"/>
    </row>
    <row r="739" spans="13:13" x14ac:dyDescent="0.2">
      <c r="M739" s="23"/>
    </row>
    <row r="740" spans="13:13" x14ac:dyDescent="0.2">
      <c r="M740" s="23"/>
    </row>
    <row r="741" spans="13:13" x14ac:dyDescent="0.2">
      <c r="M741" s="23"/>
    </row>
    <row r="742" spans="13:13" x14ac:dyDescent="0.2">
      <c r="M742" s="23"/>
    </row>
    <row r="743" spans="13:13" x14ac:dyDescent="0.2">
      <c r="M743" s="23"/>
    </row>
    <row r="744" spans="13:13" x14ac:dyDescent="0.2">
      <c r="M744" s="23"/>
    </row>
    <row r="745" spans="13:13" x14ac:dyDescent="0.2">
      <c r="M745" s="23"/>
    </row>
    <row r="746" spans="13:13" x14ac:dyDescent="0.2">
      <c r="M746" s="23"/>
    </row>
    <row r="747" spans="13:13" x14ac:dyDescent="0.2">
      <c r="M747" s="23"/>
    </row>
    <row r="748" spans="13:13" x14ac:dyDescent="0.2">
      <c r="M748" s="23"/>
    </row>
    <row r="749" spans="13:13" x14ac:dyDescent="0.2">
      <c r="M749" s="23"/>
    </row>
    <row r="750" spans="13:13" x14ac:dyDescent="0.2">
      <c r="M750" s="23"/>
    </row>
    <row r="751" spans="13:13" x14ac:dyDescent="0.2">
      <c r="M751" s="23"/>
    </row>
    <row r="752" spans="13:13" x14ac:dyDescent="0.2">
      <c r="M752" s="23"/>
    </row>
    <row r="753" spans="13:13" x14ac:dyDescent="0.2">
      <c r="M753" s="23"/>
    </row>
    <row r="754" spans="13:13" x14ac:dyDescent="0.2">
      <c r="M754" s="23"/>
    </row>
    <row r="755" spans="13:13" x14ac:dyDescent="0.2">
      <c r="M755" s="23"/>
    </row>
    <row r="756" spans="13:13" x14ac:dyDescent="0.2">
      <c r="M756" s="23"/>
    </row>
    <row r="757" spans="13:13" x14ac:dyDescent="0.2">
      <c r="M757" s="23"/>
    </row>
    <row r="758" spans="13:13" x14ac:dyDescent="0.2">
      <c r="M758" s="23"/>
    </row>
    <row r="759" spans="13:13" x14ac:dyDescent="0.2">
      <c r="M759" s="23"/>
    </row>
    <row r="760" spans="13:13" x14ac:dyDescent="0.2">
      <c r="M760" s="23"/>
    </row>
    <row r="761" spans="13:13" x14ac:dyDescent="0.2">
      <c r="M761" s="23"/>
    </row>
    <row r="762" spans="13:13" x14ac:dyDescent="0.2">
      <c r="M762" s="23"/>
    </row>
    <row r="763" spans="13:13" x14ac:dyDescent="0.2">
      <c r="M763" s="23"/>
    </row>
    <row r="764" spans="13:13" x14ac:dyDescent="0.2">
      <c r="M764" s="23"/>
    </row>
    <row r="765" spans="13:13" x14ac:dyDescent="0.2">
      <c r="M765" s="23"/>
    </row>
    <row r="766" spans="13:13" x14ac:dyDescent="0.2">
      <c r="M766" s="23"/>
    </row>
    <row r="767" spans="13:13" x14ac:dyDescent="0.2">
      <c r="M767" s="23"/>
    </row>
    <row r="768" spans="13:13" x14ac:dyDescent="0.2">
      <c r="M768" s="23"/>
    </row>
    <row r="769" spans="13:13" x14ac:dyDescent="0.2">
      <c r="M769" s="23"/>
    </row>
    <row r="770" spans="13:13" x14ac:dyDescent="0.2">
      <c r="M770" s="23"/>
    </row>
    <row r="771" spans="13:13" x14ac:dyDescent="0.2">
      <c r="M771" s="23"/>
    </row>
    <row r="772" spans="13:13" x14ac:dyDescent="0.2">
      <c r="M772" s="23"/>
    </row>
    <row r="773" spans="13:13" x14ac:dyDescent="0.2">
      <c r="M773" s="23"/>
    </row>
    <row r="774" spans="13:13" x14ac:dyDescent="0.2">
      <c r="M774" s="23"/>
    </row>
    <row r="775" spans="13:13" x14ac:dyDescent="0.2">
      <c r="M775" s="23"/>
    </row>
    <row r="776" spans="13:13" x14ac:dyDescent="0.2">
      <c r="M776" s="23"/>
    </row>
    <row r="777" spans="13:13" x14ac:dyDescent="0.2">
      <c r="M777" s="23"/>
    </row>
    <row r="778" spans="13:13" x14ac:dyDescent="0.2">
      <c r="M778" s="23"/>
    </row>
    <row r="779" spans="13:13" x14ac:dyDescent="0.2">
      <c r="M779" s="23"/>
    </row>
    <row r="780" spans="13:13" x14ac:dyDescent="0.2">
      <c r="M780" s="23"/>
    </row>
    <row r="781" spans="13:13" x14ac:dyDescent="0.2">
      <c r="M781" s="23"/>
    </row>
    <row r="782" spans="13:13" x14ac:dyDescent="0.2">
      <c r="M782" s="23"/>
    </row>
    <row r="783" spans="13:13" x14ac:dyDescent="0.2">
      <c r="M783" s="23"/>
    </row>
    <row r="784" spans="13:13" x14ac:dyDescent="0.2">
      <c r="M784" s="23"/>
    </row>
    <row r="785" spans="13:13" x14ac:dyDescent="0.2">
      <c r="M785" s="23"/>
    </row>
    <row r="786" spans="13:13" x14ac:dyDescent="0.2">
      <c r="M786" s="23"/>
    </row>
    <row r="787" spans="13:13" x14ac:dyDescent="0.2">
      <c r="M787" s="23"/>
    </row>
    <row r="788" spans="13:13" x14ac:dyDescent="0.2">
      <c r="M788" s="23"/>
    </row>
    <row r="789" spans="13:13" x14ac:dyDescent="0.2">
      <c r="M789" s="23"/>
    </row>
    <row r="790" spans="13:13" x14ac:dyDescent="0.2">
      <c r="M790" s="23"/>
    </row>
    <row r="791" spans="13:13" x14ac:dyDescent="0.2">
      <c r="M791" s="23"/>
    </row>
    <row r="792" spans="13:13" x14ac:dyDescent="0.2">
      <c r="M792" s="23"/>
    </row>
    <row r="793" spans="13:13" x14ac:dyDescent="0.2">
      <c r="M793" s="23"/>
    </row>
    <row r="794" spans="13:13" x14ac:dyDescent="0.2">
      <c r="M794" s="23"/>
    </row>
    <row r="795" spans="13:13" x14ac:dyDescent="0.2">
      <c r="M795" s="23"/>
    </row>
    <row r="796" spans="13:13" x14ac:dyDescent="0.2">
      <c r="M796" s="23"/>
    </row>
    <row r="797" spans="13:13" x14ac:dyDescent="0.2">
      <c r="M797" s="23"/>
    </row>
    <row r="798" spans="13:13" x14ac:dyDescent="0.2">
      <c r="M798" s="23"/>
    </row>
    <row r="799" spans="13:13" x14ac:dyDescent="0.2">
      <c r="M799" s="23"/>
    </row>
    <row r="800" spans="13:13" x14ac:dyDescent="0.2">
      <c r="M800" s="23"/>
    </row>
    <row r="801" spans="13:13" x14ac:dyDescent="0.2">
      <c r="M801" s="23"/>
    </row>
    <row r="802" spans="13:13" x14ac:dyDescent="0.2">
      <c r="M802" s="23"/>
    </row>
    <row r="803" spans="13:13" x14ac:dyDescent="0.2">
      <c r="M803" s="23"/>
    </row>
    <row r="804" spans="13:13" x14ac:dyDescent="0.2">
      <c r="M804" s="23"/>
    </row>
    <row r="805" spans="13:13" x14ac:dyDescent="0.2">
      <c r="M805" s="23"/>
    </row>
    <row r="806" spans="13:13" x14ac:dyDescent="0.2">
      <c r="M806" s="23"/>
    </row>
    <row r="807" spans="13:13" x14ac:dyDescent="0.2">
      <c r="M807" s="23"/>
    </row>
    <row r="808" spans="13:13" x14ac:dyDescent="0.2">
      <c r="M808" s="23"/>
    </row>
    <row r="809" spans="13:13" x14ac:dyDescent="0.2">
      <c r="M809" s="23"/>
    </row>
    <row r="810" spans="13:13" x14ac:dyDescent="0.2">
      <c r="M810" s="23"/>
    </row>
    <row r="811" spans="13:13" x14ac:dyDescent="0.2">
      <c r="M811" s="23"/>
    </row>
    <row r="812" spans="13:13" x14ac:dyDescent="0.2">
      <c r="M812" s="23"/>
    </row>
    <row r="813" spans="13:13" x14ac:dyDescent="0.2">
      <c r="M813" s="23"/>
    </row>
    <row r="814" spans="13:13" x14ac:dyDescent="0.2">
      <c r="M814" s="23"/>
    </row>
    <row r="815" spans="13:13" x14ac:dyDescent="0.2">
      <c r="M815" s="23"/>
    </row>
    <row r="816" spans="13:13" x14ac:dyDescent="0.2">
      <c r="M816" s="23"/>
    </row>
    <row r="817" spans="13:13" x14ac:dyDescent="0.2">
      <c r="M817" s="23"/>
    </row>
    <row r="818" spans="13:13" x14ac:dyDescent="0.2">
      <c r="M818" s="23"/>
    </row>
    <row r="819" spans="13:13" x14ac:dyDescent="0.2">
      <c r="M819" s="23"/>
    </row>
    <row r="820" spans="13:13" x14ac:dyDescent="0.2">
      <c r="M820" s="23"/>
    </row>
    <row r="821" spans="13:13" x14ac:dyDescent="0.2">
      <c r="M821" s="23"/>
    </row>
    <row r="822" spans="13:13" x14ac:dyDescent="0.2">
      <c r="M822" s="23"/>
    </row>
    <row r="823" spans="13:13" x14ac:dyDescent="0.2">
      <c r="M823" s="23"/>
    </row>
    <row r="824" spans="13:13" x14ac:dyDescent="0.2">
      <c r="M824" s="23"/>
    </row>
    <row r="825" spans="13:13" x14ac:dyDescent="0.2">
      <c r="M825" s="23"/>
    </row>
    <row r="826" spans="13:13" x14ac:dyDescent="0.2">
      <c r="M826" s="23"/>
    </row>
    <row r="827" spans="13:13" x14ac:dyDescent="0.2">
      <c r="M827" s="23"/>
    </row>
    <row r="828" spans="13:13" x14ac:dyDescent="0.2">
      <c r="M828" s="23"/>
    </row>
    <row r="829" spans="13:13" x14ac:dyDescent="0.2">
      <c r="M829" s="23"/>
    </row>
    <row r="830" spans="13:13" x14ac:dyDescent="0.2">
      <c r="M830" s="23"/>
    </row>
    <row r="831" spans="13:13" x14ac:dyDescent="0.2">
      <c r="M831" s="23"/>
    </row>
    <row r="832" spans="13:13" x14ac:dyDescent="0.2">
      <c r="M832" s="23"/>
    </row>
    <row r="833" spans="13:13" x14ac:dyDescent="0.2">
      <c r="M833" s="23"/>
    </row>
    <row r="834" spans="13:13" x14ac:dyDescent="0.2">
      <c r="M834" s="23"/>
    </row>
    <row r="835" spans="13:13" x14ac:dyDescent="0.2">
      <c r="M835" s="23"/>
    </row>
    <row r="836" spans="13:13" x14ac:dyDescent="0.2">
      <c r="M836" s="23"/>
    </row>
    <row r="837" spans="13:13" x14ac:dyDescent="0.2">
      <c r="M837" s="23"/>
    </row>
    <row r="838" spans="13:13" x14ac:dyDescent="0.2">
      <c r="M838" s="23"/>
    </row>
    <row r="839" spans="13:13" x14ac:dyDescent="0.2">
      <c r="M839" s="23"/>
    </row>
    <row r="840" spans="13:13" x14ac:dyDescent="0.2">
      <c r="M840" s="23"/>
    </row>
    <row r="841" spans="13:13" x14ac:dyDescent="0.2">
      <c r="M841" s="23"/>
    </row>
    <row r="842" spans="13:13" x14ac:dyDescent="0.2">
      <c r="M842" s="23"/>
    </row>
    <row r="843" spans="13:13" x14ac:dyDescent="0.2">
      <c r="M843" s="23"/>
    </row>
    <row r="844" spans="13:13" x14ac:dyDescent="0.2">
      <c r="M844" s="23"/>
    </row>
    <row r="845" spans="13:13" x14ac:dyDescent="0.2">
      <c r="M845" s="23"/>
    </row>
    <row r="846" spans="13:13" x14ac:dyDescent="0.2">
      <c r="M846" s="23"/>
    </row>
    <row r="847" spans="13:13" x14ac:dyDescent="0.2">
      <c r="M847" s="23"/>
    </row>
    <row r="848" spans="13:13" x14ac:dyDescent="0.2">
      <c r="M848" s="23"/>
    </row>
    <row r="849" spans="13:13" x14ac:dyDescent="0.2">
      <c r="M849" s="23"/>
    </row>
    <row r="850" spans="13:13" x14ac:dyDescent="0.2">
      <c r="M850" s="23"/>
    </row>
    <row r="851" spans="13:13" x14ac:dyDescent="0.2">
      <c r="M851" s="23"/>
    </row>
    <row r="852" spans="13:13" x14ac:dyDescent="0.2">
      <c r="M852" s="23"/>
    </row>
    <row r="853" spans="13:13" x14ac:dyDescent="0.2">
      <c r="M853" s="23"/>
    </row>
    <row r="854" spans="13:13" x14ac:dyDescent="0.2">
      <c r="M854" s="23"/>
    </row>
    <row r="855" spans="13:13" x14ac:dyDescent="0.2">
      <c r="M855" s="23"/>
    </row>
    <row r="856" spans="13:13" x14ac:dyDescent="0.2">
      <c r="M856" s="23"/>
    </row>
    <row r="857" spans="13:13" x14ac:dyDescent="0.2">
      <c r="M857" s="23"/>
    </row>
    <row r="858" spans="13:13" x14ac:dyDescent="0.2">
      <c r="M858" s="23"/>
    </row>
    <row r="859" spans="13:13" x14ac:dyDescent="0.2">
      <c r="M859" s="23"/>
    </row>
    <row r="860" spans="13:13" x14ac:dyDescent="0.2">
      <c r="M860" s="23"/>
    </row>
    <row r="861" spans="13:13" x14ac:dyDescent="0.2">
      <c r="M861" s="23"/>
    </row>
    <row r="862" spans="13:13" x14ac:dyDescent="0.2">
      <c r="M862" s="23"/>
    </row>
    <row r="863" spans="13:13" x14ac:dyDescent="0.2">
      <c r="M863" s="23"/>
    </row>
    <row r="864" spans="13:13" x14ac:dyDescent="0.2">
      <c r="M864" s="23"/>
    </row>
    <row r="865" spans="13:13" x14ac:dyDescent="0.2">
      <c r="M865" s="23"/>
    </row>
    <row r="866" spans="13:13" x14ac:dyDescent="0.2">
      <c r="M866" s="23"/>
    </row>
    <row r="867" spans="13:13" x14ac:dyDescent="0.2">
      <c r="M867" s="23"/>
    </row>
    <row r="868" spans="13:13" x14ac:dyDescent="0.2">
      <c r="M868" s="23"/>
    </row>
    <row r="869" spans="13:13" x14ac:dyDescent="0.2">
      <c r="M869" s="23"/>
    </row>
    <row r="870" spans="13:13" x14ac:dyDescent="0.2">
      <c r="M870" s="23"/>
    </row>
    <row r="871" spans="13:13" x14ac:dyDescent="0.2">
      <c r="M871" s="23"/>
    </row>
    <row r="872" spans="13:13" x14ac:dyDescent="0.2">
      <c r="M872" s="23"/>
    </row>
    <row r="873" spans="13:13" x14ac:dyDescent="0.2">
      <c r="M873" s="23"/>
    </row>
    <row r="874" spans="13:13" x14ac:dyDescent="0.2">
      <c r="M874" s="23"/>
    </row>
    <row r="875" spans="13:13" x14ac:dyDescent="0.2">
      <c r="M875" s="23"/>
    </row>
    <row r="876" spans="13:13" x14ac:dyDescent="0.2">
      <c r="M876" s="23"/>
    </row>
    <row r="877" spans="13:13" x14ac:dyDescent="0.2">
      <c r="M877" s="23"/>
    </row>
    <row r="878" spans="13:13" x14ac:dyDescent="0.2">
      <c r="M878" s="23"/>
    </row>
    <row r="879" spans="13:13" x14ac:dyDescent="0.2">
      <c r="M879" s="23"/>
    </row>
    <row r="880" spans="13:13" x14ac:dyDescent="0.2">
      <c r="M880" s="23"/>
    </row>
    <row r="881" spans="13:13" x14ac:dyDescent="0.2">
      <c r="M881" s="23"/>
    </row>
    <row r="882" spans="13:13" x14ac:dyDescent="0.2">
      <c r="M882" s="23"/>
    </row>
    <row r="883" spans="13:13" x14ac:dyDescent="0.2">
      <c r="M883" s="23"/>
    </row>
    <row r="884" spans="13:13" x14ac:dyDescent="0.2">
      <c r="M884" s="23"/>
    </row>
    <row r="885" spans="13:13" x14ac:dyDescent="0.2">
      <c r="M885" s="23"/>
    </row>
    <row r="886" spans="13:13" x14ac:dyDescent="0.2">
      <c r="M886" s="23"/>
    </row>
    <row r="887" spans="13:13" x14ac:dyDescent="0.2">
      <c r="M887" s="23"/>
    </row>
    <row r="888" spans="13:13" x14ac:dyDescent="0.2">
      <c r="M888" s="23"/>
    </row>
    <row r="889" spans="13:13" x14ac:dyDescent="0.2">
      <c r="M889" s="23"/>
    </row>
    <row r="890" spans="13:13" x14ac:dyDescent="0.2">
      <c r="M890" s="23"/>
    </row>
    <row r="891" spans="13:13" x14ac:dyDescent="0.2">
      <c r="M891" s="23"/>
    </row>
    <row r="892" spans="13:13" x14ac:dyDescent="0.2">
      <c r="M892" s="23"/>
    </row>
    <row r="893" spans="13:13" x14ac:dyDescent="0.2">
      <c r="M893" s="23"/>
    </row>
    <row r="894" spans="13:13" x14ac:dyDescent="0.2">
      <c r="M894" s="23"/>
    </row>
    <row r="895" spans="13:13" x14ac:dyDescent="0.2">
      <c r="M895" s="23"/>
    </row>
    <row r="896" spans="13:13" x14ac:dyDescent="0.2">
      <c r="M896" s="23"/>
    </row>
    <row r="897" spans="13:13" x14ac:dyDescent="0.2">
      <c r="M897" s="23"/>
    </row>
    <row r="898" spans="13:13" x14ac:dyDescent="0.2">
      <c r="M898" s="23"/>
    </row>
    <row r="899" spans="13:13" x14ac:dyDescent="0.2">
      <c r="M899" s="23"/>
    </row>
    <row r="900" spans="13:13" x14ac:dyDescent="0.2">
      <c r="M900" s="23"/>
    </row>
    <row r="901" spans="13:13" x14ac:dyDescent="0.2">
      <c r="M901" s="23"/>
    </row>
    <row r="902" spans="13:13" x14ac:dyDescent="0.2">
      <c r="M902" s="23"/>
    </row>
    <row r="903" spans="13:13" x14ac:dyDescent="0.2">
      <c r="M903" s="23"/>
    </row>
    <row r="904" spans="13:13" x14ac:dyDescent="0.2">
      <c r="M904" s="23"/>
    </row>
    <row r="905" spans="13:13" x14ac:dyDescent="0.2">
      <c r="M905" s="23"/>
    </row>
    <row r="906" spans="13:13" x14ac:dyDescent="0.2">
      <c r="M906" s="23"/>
    </row>
    <row r="907" spans="13:13" x14ac:dyDescent="0.2">
      <c r="M907" s="23"/>
    </row>
    <row r="908" spans="13:13" x14ac:dyDescent="0.2">
      <c r="M908" s="23"/>
    </row>
    <row r="909" spans="13:13" x14ac:dyDescent="0.2">
      <c r="M909" s="23"/>
    </row>
    <row r="910" spans="13:13" x14ac:dyDescent="0.2">
      <c r="M910" s="23"/>
    </row>
    <row r="911" spans="13:13" x14ac:dyDescent="0.2">
      <c r="M911" s="23"/>
    </row>
    <row r="912" spans="13:13" x14ac:dyDescent="0.2">
      <c r="M912" s="23"/>
    </row>
    <row r="913" spans="13:13" x14ac:dyDescent="0.2">
      <c r="M913" s="23"/>
    </row>
    <row r="914" spans="13:13" x14ac:dyDescent="0.2">
      <c r="M914" s="23"/>
    </row>
    <row r="915" spans="13:13" x14ac:dyDescent="0.2">
      <c r="M915" s="23"/>
    </row>
    <row r="916" spans="13:13" x14ac:dyDescent="0.2">
      <c r="M916" s="23"/>
    </row>
    <row r="917" spans="13:13" x14ac:dyDescent="0.2">
      <c r="M917" s="23"/>
    </row>
    <row r="918" spans="13:13" x14ac:dyDescent="0.2">
      <c r="M918" s="23"/>
    </row>
    <row r="919" spans="13:13" x14ac:dyDescent="0.2">
      <c r="M919" s="23"/>
    </row>
    <row r="920" spans="13:13" x14ac:dyDescent="0.2">
      <c r="M920" s="23"/>
    </row>
    <row r="921" spans="13:13" x14ac:dyDescent="0.2">
      <c r="M921" s="23"/>
    </row>
    <row r="922" spans="13:13" x14ac:dyDescent="0.2">
      <c r="M922" s="23"/>
    </row>
    <row r="923" spans="13:13" x14ac:dyDescent="0.2">
      <c r="M923" s="23"/>
    </row>
    <row r="924" spans="13:13" x14ac:dyDescent="0.2">
      <c r="M924" s="23"/>
    </row>
    <row r="925" spans="13:13" x14ac:dyDescent="0.2">
      <c r="M925" s="23"/>
    </row>
    <row r="926" spans="13:13" x14ac:dyDescent="0.2">
      <c r="M926" s="23"/>
    </row>
    <row r="927" spans="13:13" x14ac:dyDescent="0.2">
      <c r="M927" s="23"/>
    </row>
    <row r="928" spans="13:13" x14ac:dyDescent="0.2">
      <c r="M928" s="23"/>
    </row>
    <row r="929" spans="13:13" x14ac:dyDescent="0.2">
      <c r="M929" s="23"/>
    </row>
    <row r="930" spans="13:13" x14ac:dyDescent="0.2">
      <c r="M930" s="23"/>
    </row>
    <row r="931" spans="13:13" x14ac:dyDescent="0.2">
      <c r="M931" s="23"/>
    </row>
    <row r="932" spans="13:13" x14ac:dyDescent="0.2">
      <c r="M932" s="23"/>
    </row>
    <row r="933" spans="13:13" x14ac:dyDescent="0.2">
      <c r="M933" s="23"/>
    </row>
    <row r="934" spans="13:13" x14ac:dyDescent="0.2">
      <c r="M934" s="23"/>
    </row>
    <row r="935" spans="13:13" x14ac:dyDescent="0.2">
      <c r="M935" s="23"/>
    </row>
    <row r="936" spans="13:13" x14ac:dyDescent="0.2">
      <c r="M936" s="23"/>
    </row>
    <row r="937" spans="13:13" x14ac:dyDescent="0.2">
      <c r="M937" s="23"/>
    </row>
    <row r="938" spans="13:13" x14ac:dyDescent="0.2">
      <c r="M938" s="23"/>
    </row>
    <row r="939" spans="13:13" x14ac:dyDescent="0.2">
      <c r="M939" s="23"/>
    </row>
    <row r="940" spans="13:13" x14ac:dyDescent="0.2">
      <c r="M940" s="23"/>
    </row>
    <row r="941" spans="13:13" x14ac:dyDescent="0.2">
      <c r="M941" s="23"/>
    </row>
    <row r="942" spans="13:13" x14ac:dyDescent="0.2">
      <c r="M942" s="23"/>
    </row>
    <row r="943" spans="13:13" x14ac:dyDescent="0.2">
      <c r="M943" s="23"/>
    </row>
    <row r="944" spans="13:13" x14ac:dyDescent="0.2">
      <c r="M944" s="23"/>
    </row>
    <row r="945" spans="13:13" x14ac:dyDescent="0.2">
      <c r="M945" s="23"/>
    </row>
    <row r="946" spans="13:13" x14ac:dyDescent="0.2">
      <c r="M946" s="23"/>
    </row>
    <row r="947" spans="13:13" x14ac:dyDescent="0.2">
      <c r="M947" s="23"/>
    </row>
    <row r="948" spans="13:13" x14ac:dyDescent="0.2">
      <c r="M948" s="23"/>
    </row>
    <row r="949" spans="13:13" x14ac:dyDescent="0.2">
      <c r="M949" s="23"/>
    </row>
    <row r="950" spans="13:13" x14ac:dyDescent="0.2">
      <c r="M950" s="23"/>
    </row>
    <row r="951" spans="13:13" x14ac:dyDescent="0.2">
      <c r="M951" s="23"/>
    </row>
    <row r="952" spans="13:13" x14ac:dyDescent="0.2">
      <c r="M952" s="23"/>
    </row>
    <row r="953" spans="13:13" x14ac:dyDescent="0.2">
      <c r="M953" s="23"/>
    </row>
    <row r="954" spans="13:13" x14ac:dyDescent="0.2">
      <c r="M954" s="23"/>
    </row>
    <row r="955" spans="13:13" x14ac:dyDescent="0.2">
      <c r="M955" s="23"/>
    </row>
    <row r="956" spans="13:13" x14ac:dyDescent="0.2">
      <c r="M956" s="23"/>
    </row>
    <row r="957" spans="13:13" x14ac:dyDescent="0.2">
      <c r="M957" s="23"/>
    </row>
    <row r="958" spans="13:13" x14ac:dyDescent="0.2">
      <c r="M958" s="23"/>
    </row>
    <row r="959" spans="13:13" x14ac:dyDescent="0.2">
      <c r="M959" s="23"/>
    </row>
    <row r="960" spans="13:13" x14ac:dyDescent="0.2">
      <c r="M960" s="23"/>
    </row>
    <row r="961" spans="13:13" x14ac:dyDescent="0.2">
      <c r="M961" s="23"/>
    </row>
    <row r="962" spans="13:13" x14ac:dyDescent="0.2">
      <c r="M962" s="23"/>
    </row>
    <row r="963" spans="13:13" x14ac:dyDescent="0.2">
      <c r="M963" s="23"/>
    </row>
    <row r="964" spans="13:13" x14ac:dyDescent="0.2">
      <c r="M964" s="23"/>
    </row>
    <row r="965" spans="13:13" x14ac:dyDescent="0.2">
      <c r="M965" s="23"/>
    </row>
    <row r="966" spans="13:13" x14ac:dyDescent="0.2">
      <c r="M966" s="23"/>
    </row>
    <row r="967" spans="13:13" x14ac:dyDescent="0.2">
      <c r="M967" s="23"/>
    </row>
    <row r="968" spans="13:13" x14ac:dyDescent="0.2">
      <c r="M968" s="23"/>
    </row>
    <row r="969" spans="13:13" x14ac:dyDescent="0.2">
      <c r="M969" s="23"/>
    </row>
    <row r="970" spans="13:13" x14ac:dyDescent="0.2">
      <c r="M970" s="23"/>
    </row>
    <row r="971" spans="13:13" x14ac:dyDescent="0.2">
      <c r="M971" s="23"/>
    </row>
    <row r="972" spans="13:13" x14ac:dyDescent="0.2">
      <c r="M972" s="23"/>
    </row>
    <row r="973" spans="13:13" x14ac:dyDescent="0.2">
      <c r="M973" s="23"/>
    </row>
    <row r="974" spans="13:13" x14ac:dyDescent="0.2">
      <c r="M974" s="23"/>
    </row>
    <row r="975" spans="13:13" x14ac:dyDescent="0.2">
      <c r="M975" s="23"/>
    </row>
    <row r="976" spans="13:13" x14ac:dyDescent="0.2">
      <c r="M976" s="23"/>
    </row>
    <row r="977" spans="13:13" x14ac:dyDescent="0.2">
      <c r="M977" s="23"/>
    </row>
    <row r="978" spans="13:13" x14ac:dyDescent="0.2">
      <c r="M978" s="23"/>
    </row>
    <row r="979" spans="13:13" x14ac:dyDescent="0.2">
      <c r="M979" s="23"/>
    </row>
    <row r="980" spans="13:13" x14ac:dyDescent="0.2">
      <c r="M980" s="23"/>
    </row>
    <row r="981" spans="13:13" x14ac:dyDescent="0.2">
      <c r="M981" s="23"/>
    </row>
    <row r="982" spans="13:13" x14ac:dyDescent="0.2">
      <c r="M982" s="23"/>
    </row>
    <row r="983" spans="13:13" x14ac:dyDescent="0.2">
      <c r="M983" s="23"/>
    </row>
    <row r="984" spans="13:13" x14ac:dyDescent="0.2">
      <c r="M984" s="23"/>
    </row>
    <row r="985" spans="13:13" x14ac:dyDescent="0.2">
      <c r="M985" s="23"/>
    </row>
    <row r="986" spans="13:13" x14ac:dyDescent="0.2">
      <c r="M986" s="23"/>
    </row>
    <row r="987" spans="13:13" x14ac:dyDescent="0.2">
      <c r="M987" s="23"/>
    </row>
    <row r="988" spans="13:13" x14ac:dyDescent="0.2">
      <c r="M988" s="23"/>
    </row>
    <row r="989" spans="13:13" x14ac:dyDescent="0.2">
      <c r="M989" s="23"/>
    </row>
    <row r="990" spans="13:13" x14ac:dyDescent="0.2">
      <c r="M990" s="23"/>
    </row>
    <row r="991" spans="13:13" x14ac:dyDescent="0.2">
      <c r="M991" s="23"/>
    </row>
    <row r="992" spans="13:13" x14ac:dyDescent="0.2">
      <c r="M992" s="23"/>
    </row>
    <row r="993" spans="13:13" x14ac:dyDescent="0.2">
      <c r="M993" s="23"/>
    </row>
    <row r="994" spans="13:13" x14ac:dyDescent="0.2">
      <c r="M994" s="23"/>
    </row>
    <row r="995" spans="13:13" x14ac:dyDescent="0.2">
      <c r="M995" s="23"/>
    </row>
    <row r="996" spans="13:13" x14ac:dyDescent="0.2">
      <c r="M996" s="23"/>
    </row>
    <row r="997" spans="13:13" x14ac:dyDescent="0.2">
      <c r="M997" s="23"/>
    </row>
    <row r="998" spans="13:13" x14ac:dyDescent="0.2">
      <c r="M998" s="23"/>
    </row>
    <row r="999" spans="13:13" x14ac:dyDescent="0.2">
      <c r="M999" s="23"/>
    </row>
    <row r="1000" spans="13:13" x14ac:dyDescent="0.2">
      <c r="M1000" s="23"/>
    </row>
    <row r="1001" spans="13:13" x14ac:dyDescent="0.2">
      <c r="M1001" s="23"/>
    </row>
    <row r="1002" spans="13:13" x14ac:dyDescent="0.2">
      <c r="M1002" s="23"/>
    </row>
    <row r="1003" spans="13:13" x14ac:dyDescent="0.2">
      <c r="M1003" s="23"/>
    </row>
    <row r="1004" spans="13:13" x14ac:dyDescent="0.2">
      <c r="M1004" s="23"/>
    </row>
    <row r="1005" spans="13:13" x14ac:dyDescent="0.2">
      <c r="M1005" s="23"/>
    </row>
    <row r="1006" spans="13:13" x14ac:dyDescent="0.2">
      <c r="M1006" s="23"/>
    </row>
    <row r="1007" spans="13:13" x14ac:dyDescent="0.2">
      <c r="M1007" s="23"/>
    </row>
    <row r="1008" spans="13:13" x14ac:dyDescent="0.2">
      <c r="M1008" s="23"/>
    </row>
    <row r="1009" spans="13:13" x14ac:dyDescent="0.2">
      <c r="M1009" s="23"/>
    </row>
    <row r="1010" spans="13:13" x14ac:dyDescent="0.2">
      <c r="M1010" s="23"/>
    </row>
    <row r="1011" spans="13:13" x14ac:dyDescent="0.2">
      <c r="M1011" s="23"/>
    </row>
    <row r="1012" spans="13:13" x14ac:dyDescent="0.2">
      <c r="M1012" s="23"/>
    </row>
    <row r="1013" spans="13:13" x14ac:dyDescent="0.2">
      <c r="M1013" s="23"/>
    </row>
    <row r="1014" spans="13:13" x14ac:dyDescent="0.2">
      <c r="M1014" s="23"/>
    </row>
    <row r="1015" spans="13:13" x14ac:dyDescent="0.2">
      <c r="M1015" s="23"/>
    </row>
    <row r="1016" spans="13:13" x14ac:dyDescent="0.2">
      <c r="M1016" s="23"/>
    </row>
    <row r="1017" spans="13:13" x14ac:dyDescent="0.2">
      <c r="M1017" s="23"/>
    </row>
    <row r="1018" spans="13:13" x14ac:dyDescent="0.2">
      <c r="M1018" s="23"/>
    </row>
    <row r="1019" spans="13:13" x14ac:dyDescent="0.2">
      <c r="M1019" s="23"/>
    </row>
    <row r="1020" spans="13:13" x14ac:dyDescent="0.2">
      <c r="M1020" s="23"/>
    </row>
    <row r="1021" spans="13:13" x14ac:dyDescent="0.2">
      <c r="M1021" s="23"/>
    </row>
    <row r="1022" spans="13:13" x14ac:dyDescent="0.2">
      <c r="M1022" s="23"/>
    </row>
    <row r="1023" spans="13:13" x14ac:dyDescent="0.2">
      <c r="M1023" s="23"/>
    </row>
    <row r="1024" spans="13:13" x14ac:dyDescent="0.2">
      <c r="M1024" s="23"/>
    </row>
    <row r="1025" spans="13:13" x14ac:dyDescent="0.2">
      <c r="M1025" s="23"/>
    </row>
    <row r="1026" spans="13:13" x14ac:dyDescent="0.2">
      <c r="M1026" s="23"/>
    </row>
    <row r="1027" spans="13:13" x14ac:dyDescent="0.2">
      <c r="M1027" s="23"/>
    </row>
    <row r="1028" spans="13:13" x14ac:dyDescent="0.2">
      <c r="M1028" s="23"/>
    </row>
    <row r="1029" spans="13:13" x14ac:dyDescent="0.2">
      <c r="M1029" s="23"/>
    </row>
    <row r="1030" spans="13:13" x14ac:dyDescent="0.2">
      <c r="M1030" s="23"/>
    </row>
    <row r="1031" spans="13:13" x14ac:dyDescent="0.2">
      <c r="M1031" s="23"/>
    </row>
    <row r="1032" spans="13:13" x14ac:dyDescent="0.2">
      <c r="M1032" s="23"/>
    </row>
    <row r="1033" spans="13:13" x14ac:dyDescent="0.2">
      <c r="M1033" s="23"/>
    </row>
    <row r="1034" spans="13:13" x14ac:dyDescent="0.2">
      <c r="M1034" s="23"/>
    </row>
    <row r="1035" spans="13:13" x14ac:dyDescent="0.2">
      <c r="M1035" s="23"/>
    </row>
    <row r="1036" spans="13:13" x14ac:dyDescent="0.2">
      <c r="M1036" s="23"/>
    </row>
    <row r="1037" spans="13:13" x14ac:dyDescent="0.2">
      <c r="M1037" s="23"/>
    </row>
    <row r="1038" spans="13:13" x14ac:dyDescent="0.2">
      <c r="M1038" s="23"/>
    </row>
    <row r="1039" spans="13:13" x14ac:dyDescent="0.2">
      <c r="M1039" s="23"/>
    </row>
    <row r="1040" spans="13:13" x14ac:dyDescent="0.2">
      <c r="M1040" s="23"/>
    </row>
    <row r="1041" spans="13:13" x14ac:dyDescent="0.2">
      <c r="M1041" s="23"/>
    </row>
    <row r="1042" spans="13:13" x14ac:dyDescent="0.2">
      <c r="M1042" s="23"/>
    </row>
    <row r="1043" spans="13:13" x14ac:dyDescent="0.2">
      <c r="M1043" s="23"/>
    </row>
    <row r="1044" spans="13:13" x14ac:dyDescent="0.2">
      <c r="M1044" s="23"/>
    </row>
    <row r="1045" spans="13:13" x14ac:dyDescent="0.2">
      <c r="M1045" s="23"/>
    </row>
    <row r="1046" spans="13:13" x14ac:dyDescent="0.2">
      <c r="M1046" s="23"/>
    </row>
    <row r="1047" spans="13:13" x14ac:dyDescent="0.2">
      <c r="M1047" s="23"/>
    </row>
    <row r="1048" spans="13:13" x14ac:dyDescent="0.2">
      <c r="M1048" s="23"/>
    </row>
    <row r="1049" spans="13:13" x14ac:dyDescent="0.2">
      <c r="M1049" s="23"/>
    </row>
    <row r="1050" spans="13:13" x14ac:dyDescent="0.2">
      <c r="M1050" s="23"/>
    </row>
    <row r="1051" spans="13:13" x14ac:dyDescent="0.2">
      <c r="M1051" s="23"/>
    </row>
    <row r="1052" spans="13:13" x14ac:dyDescent="0.2">
      <c r="M1052" s="23"/>
    </row>
    <row r="1053" spans="13:13" x14ac:dyDescent="0.2">
      <c r="M1053" s="23"/>
    </row>
    <row r="1054" spans="13:13" x14ac:dyDescent="0.2">
      <c r="M1054" s="23"/>
    </row>
    <row r="1055" spans="13:13" x14ac:dyDescent="0.2">
      <c r="M1055" s="23"/>
    </row>
    <row r="1056" spans="13:13" x14ac:dyDescent="0.2">
      <c r="M1056" s="23"/>
    </row>
    <row r="1057" spans="13:13" x14ac:dyDescent="0.2">
      <c r="M1057" s="23"/>
    </row>
    <row r="1058" spans="13:13" x14ac:dyDescent="0.2">
      <c r="M1058" s="23"/>
    </row>
    <row r="1059" spans="13:13" x14ac:dyDescent="0.2">
      <c r="M1059" s="23"/>
    </row>
    <row r="1060" spans="13:13" x14ac:dyDescent="0.2">
      <c r="M1060" s="23"/>
    </row>
    <row r="1061" spans="13:13" x14ac:dyDescent="0.2">
      <c r="M1061" s="23"/>
    </row>
    <row r="1062" spans="13:13" x14ac:dyDescent="0.2">
      <c r="M1062" s="23"/>
    </row>
    <row r="1063" spans="13:13" x14ac:dyDescent="0.2">
      <c r="M1063" s="23"/>
    </row>
    <row r="1064" spans="13:13" x14ac:dyDescent="0.2">
      <c r="M1064" s="23"/>
    </row>
    <row r="1065" spans="13:13" x14ac:dyDescent="0.2">
      <c r="M1065" s="23"/>
    </row>
    <row r="1066" spans="13:13" x14ac:dyDescent="0.2">
      <c r="M1066" s="23"/>
    </row>
    <row r="1067" spans="13:13" x14ac:dyDescent="0.2">
      <c r="M1067" s="23"/>
    </row>
    <row r="1068" spans="13:13" x14ac:dyDescent="0.2">
      <c r="M1068" s="23"/>
    </row>
    <row r="1069" spans="13:13" x14ac:dyDescent="0.2">
      <c r="M1069" s="23"/>
    </row>
    <row r="1070" spans="13:13" x14ac:dyDescent="0.2">
      <c r="M1070" s="23"/>
    </row>
    <row r="1071" spans="13:13" x14ac:dyDescent="0.2">
      <c r="M1071" s="23"/>
    </row>
    <row r="1072" spans="13:13" x14ac:dyDescent="0.2">
      <c r="M1072" s="23"/>
    </row>
    <row r="1073" spans="13:13" x14ac:dyDescent="0.2">
      <c r="M1073" s="23"/>
    </row>
    <row r="1074" spans="13:13" x14ac:dyDescent="0.2">
      <c r="M1074" s="23"/>
    </row>
    <row r="1075" spans="13:13" x14ac:dyDescent="0.2">
      <c r="M1075" s="23"/>
    </row>
    <row r="1076" spans="13:13" x14ac:dyDescent="0.2">
      <c r="M1076" s="23"/>
    </row>
    <row r="1077" spans="13:13" x14ac:dyDescent="0.2">
      <c r="M1077" s="23"/>
    </row>
    <row r="1078" spans="13:13" x14ac:dyDescent="0.2">
      <c r="M1078" s="23"/>
    </row>
    <row r="1079" spans="13:13" x14ac:dyDescent="0.2">
      <c r="M1079" s="23"/>
    </row>
    <row r="1080" spans="13:13" x14ac:dyDescent="0.2">
      <c r="M1080" s="23"/>
    </row>
    <row r="1081" spans="13:13" x14ac:dyDescent="0.2">
      <c r="M1081" s="23"/>
    </row>
    <row r="1082" spans="13:13" x14ac:dyDescent="0.2">
      <c r="M1082" s="23"/>
    </row>
    <row r="1083" spans="13:13" x14ac:dyDescent="0.2">
      <c r="M1083" s="23"/>
    </row>
    <row r="1084" spans="13:13" x14ac:dyDescent="0.2">
      <c r="M1084" s="23"/>
    </row>
    <row r="1085" spans="13:13" x14ac:dyDescent="0.2">
      <c r="M1085" s="23"/>
    </row>
    <row r="1086" spans="13:13" x14ac:dyDescent="0.2">
      <c r="M1086" s="23"/>
    </row>
    <row r="1087" spans="13:13" x14ac:dyDescent="0.2">
      <c r="M1087" s="23"/>
    </row>
    <row r="1088" spans="13:13" x14ac:dyDescent="0.2">
      <c r="M1088" s="23"/>
    </row>
    <row r="1089" spans="13:13" x14ac:dyDescent="0.2">
      <c r="M1089" s="23"/>
    </row>
    <row r="1090" spans="13:13" x14ac:dyDescent="0.2">
      <c r="M1090" s="23"/>
    </row>
    <row r="1091" spans="13:13" x14ac:dyDescent="0.2">
      <c r="M1091" s="23"/>
    </row>
    <row r="1092" spans="13:13" x14ac:dyDescent="0.2">
      <c r="M1092" s="23"/>
    </row>
    <row r="1093" spans="13:13" x14ac:dyDescent="0.2">
      <c r="M1093" s="23"/>
    </row>
    <row r="1094" spans="13:13" x14ac:dyDescent="0.2">
      <c r="M1094" s="23"/>
    </row>
    <row r="1095" spans="13:13" x14ac:dyDescent="0.2">
      <c r="M1095" s="23"/>
    </row>
    <row r="1096" spans="13:13" x14ac:dyDescent="0.2">
      <c r="M1096" s="23"/>
    </row>
    <row r="1097" spans="13:13" x14ac:dyDescent="0.2">
      <c r="M1097" s="23"/>
    </row>
    <row r="1098" spans="13:13" x14ac:dyDescent="0.2">
      <c r="M1098" s="23"/>
    </row>
    <row r="1099" spans="13:13" x14ac:dyDescent="0.2">
      <c r="M1099" s="23"/>
    </row>
    <row r="1100" spans="13:13" x14ac:dyDescent="0.2">
      <c r="M1100" s="23"/>
    </row>
    <row r="1101" spans="13:13" x14ac:dyDescent="0.2">
      <c r="M1101" s="23"/>
    </row>
    <row r="1102" spans="13:13" x14ac:dyDescent="0.2">
      <c r="M1102" s="23"/>
    </row>
    <row r="1103" spans="13:13" x14ac:dyDescent="0.2">
      <c r="M1103" s="23"/>
    </row>
    <row r="1104" spans="13:13" x14ac:dyDescent="0.2">
      <c r="M1104" s="23"/>
    </row>
    <row r="1105" spans="13:13" x14ac:dyDescent="0.2">
      <c r="M1105" s="23"/>
    </row>
    <row r="1106" spans="13:13" x14ac:dyDescent="0.2">
      <c r="M1106" s="23"/>
    </row>
    <row r="1107" spans="13:13" x14ac:dyDescent="0.2">
      <c r="M1107" s="23"/>
    </row>
    <row r="1108" spans="13:13" x14ac:dyDescent="0.2">
      <c r="M1108" s="23"/>
    </row>
    <row r="1109" spans="13:13" x14ac:dyDescent="0.2">
      <c r="M1109" s="23"/>
    </row>
    <row r="1110" spans="13:13" x14ac:dyDescent="0.2">
      <c r="M1110" s="23"/>
    </row>
    <row r="1111" spans="13:13" x14ac:dyDescent="0.2">
      <c r="M1111" s="23"/>
    </row>
    <row r="1112" spans="13:13" x14ac:dyDescent="0.2">
      <c r="M1112" s="23"/>
    </row>
    <row r="1113" spans="13:13" x14ac:dyDescent="0.2">
      <c r="M1113" s="23"/>
    </row>
    <row r="1114" spans="13:13" x14ac:dyDescent="0.2">
      <c r="M1114" s="23"/>
    </row>
    <row r="1115" spans="13:13" x14ac:dyDescent="0.2">
      <c r="M1115" s="23"/>
    </row>
    <row r="1116" spans="13:13" x14ac:dyDescent="0.2">
      <c r="M1116" s="23"/>
    </row>
    <row r="1117" spans="13:13" x14ac:dyDescent="0.2">
      <c r="M1117" s="23"/>
    </row>
    <row r="1118" spans="13:13" x14ac:dyDescent="0.2">
      <c r="M1118" s="23"/>
    </row>
    <row r="1119" spans="13:13" x14ac:dyDescent="0.2">
      <c r="M1119" s="23"/>
    </row>
    <row r="1120" spans="13:13" x14ac:dyDescent="0.2">
      <c r="M1120" s="23"/>
    </row>
    <row r="1121" spans="13:13" x14ac:dyDescent="0.2">
      <c r="M1121" s="23"/>
    </row>
    <row r="1122" spans="13:13" x14ac:dyDescent="0.2">
      <c r="M1122" s="23"/>
    </row>
    <row r="1123" spans="13:13" x14ac:dyDescent="0.2">
      <c r="M1123" s="23"/>
    </row>
    <row r="1124" spans="13:13" x14ac:dyDescent="0.2">
      <c r="M1124" s="23"/>
    </row>
    <row r="1125" spans="13:13" x14ac:dyDescent="0.2">
      <c r="M1125" s="23"/>
    </row>
    <row r="1126" spans="13:13" x14ac:dyDescent="0.2">
      <c r="M1126" s="23"/>
    </row>
    <row r="1127" spans="13:13" x14ac:dyDescent="0.2">
      <c r="M1127" s="23"/>
    </row>
    <row r="1128" spans="13:13" x14ac:dyDescent="0.2">
      <c r="M1128" s="23"/>
    </row>
    <row r="1129" spans="13:13" x14ac:dyDescent="0.2">
      <c r="M1129" s="23"/>
    </row>
    <row r="1130" spans="13:13" x14ac:dyDescent="0.2">
      <c r="M1130" s="23"/>
    </row>
    <row r="1131" spans="13:13" x14ac:dyDescent="0.2">
      <c r="M1131" s="23"/>
    </row>
    <row r="1132" spans="13:13" x14ac:dyDescent="0.2">
      <c r="M1132" s="23"/>
    </row>
    <row r="1133" spans="13:13" x14ac:dyDescent="0.2">
      <c r="M1133" s="23"/>
    </row>
    <row r="1134" spans="13:13" x14ac:dyDescent="0.2">
      <c r="M1134" s="23"/>
    </row>
    <row r="1135" spans="13:13" x14ac:dyDescent="0.2">
      <c r="M1135" s="23"/>
    </row>
    <row r="1136" spans="13:13" x14ac:dyDescent="0.2">
      <c r="M1136" s="23"/>
    </row>
    <row r="1137" spans="13:13" x14ac:dyDescent="0.2">
      <c r="M1137" s="23"/>
    </row>
    <row r="1138" spans="13:13" x14ac:dyDescent="0.2">
      <c r="M1138" s="23"/>
    </row>
    <row r="1139" spans="13:13" x14ac:dyDescent="0.2">
      <c r="M1139" s="23"/>
    </row>
    <row r="1140" spans="13:13" x14ac:dyDescent="0.2">
      <c r="M1140" s="23"/>
    </row>
    <row r="1141" spans="13:13" x14ac:dyDescent="0.2">
      <c r="M1141" s="23"/>
    </row>
    <row r="1142" spans="13:13" x14ac:dyDescent="0.2">
      <c r="M1142" s="23"/>
    </row>
    <row r="1143" spans="13:13" x14ac:dyDescent="0.2">
      <c r="M1143" s="23"/>
    </row>
    <row r="1144" spans="13:13" x14ac:dyDescent="0.2">
      <c r="M1144" s="23"/>
    </row>
    <row r="1145" spans="13:13" x14ac:dyDescent="0.2">
      <c r="M1145" s="23"/>
    </row>
    <row r="1146" spans="13:13" x14ac:dyDescent="0.2">
      <c r="M1146" s="23"/>
    </row>
    <row r="1147" spans="13:13" x14ac:dyDescent="0.2">
      <c r="M1147" s="23"/>
    </row>
    <row r="1148" spans="13:13" x14ac:dyDescent="0.2">
      <c r="M1148" s="23"/>
    </row>
    <row r="1149" spans="13:13" x14ac:dyDescent="0.2">
      <c r="M1149" s="23"/>
    </row>
    <row r="1150" spans="13:13" x14ac:dyDescent="0.2">
      <c r="M1150" s="23"/>
    </row>
    <row r="1151" spans="13:13" x14ac:dyDescent="0.2">
      <c r="M1151" s="23"/>
    </row>
    <row r="1152" spans="13:13" x14ac:dyDescent="0.2">
      <c r="M1152" s="23"/>
    </row>
    <row r="1153" spans="13:13" x14ac:dyDescent="0.2">
      <c r="M1153" s="23"/>
    </row>
    <row r="1154" spans="13:13" x14ac:dyDescent="0.2">
      <c r="M1154" s="23"/>
    </row>
    <row r="1155" spans="13:13" x14ac:dyDescent="0.2">
      <c r="M1155" s="23"/>
    </row>
    <row r="1156" spans="13:13" x14ac:dyDescent="0.2">
      <c r="M1156" s="23"/>
    </row>
    <row r="1157" spans="13:13" x14ac:dyDescent="0.2">
      <c r="M1157" s="23"/>
    </row>
    <row r="1158" spans="13:13" x14ac:dyDescent="0.2">
      <c r="M1158" s="23"/>
    </row>
    <row r="1159" spans="13:13" x14ac:dyDescent="0.2">
      <c r="M1159" s="23"/>
    </row>
    <row r="1160" spans="13:13" x14ac:dyDescent="0.2">
      <c r="M1160" s="23"/>
    </row>
    <row r="1161" spans="13:13" x14ac:dyDescent="0.2">
      <c r="M1161" s="23"/>
    </row>
    <row r="1162" spans="13:13" x14ac:dyDescent="0.2">
      <c r="M1162" s="23"/>
    </row>
    <row r="1163" spans="13:13" x14ac:dyDescent="0.2">
      <c r="M1163" s="23"/>
    </row>
    <row r="1164" spans="13:13" x14ac:dyDescent="0.2">
      <c r="M1164" s="23"/>
    </row>
    <row r="1165" spans="13:13" x14ac:dyDescent="0.2">
      <c r="M1165" s="23"/>
    </row>
    <row r="1166" spans="13:13" x14ac:dyDescent="0.2">
      <c r="M1166" s="23"/>
    </row>
    <row r="1167" spans="13:13" x14ac:dyDescent="0.2">
      <c r="M1167" s="23"/>
    </row>
    <row r="1168" spans="13:13" x14ac:dyDescent="0.2">
      <c r="M1168" s="23"/>
    </row>
    <row r="1169" spans="13:13" x14ac:dyDescent="0.2">
      <c r="M1169" s="23"/>
    </row>
    <row r="1170" spans="13:13" x14ac:dyDescent="0.2">
      <c r="M1170" s="23"/>
    </row>
    <row r="1171" spans="13:13" x14ac:dyDescent="0.2">
      <c r="M1171" s="23"/>
    </row>
    <row r="1172" spans="13:13" x14ac:dyDescent="0.2">
      <c r="M1172" s="23"/>
    </row>
    <row r="1173" spans="13:13" x14ac:dyDescent="0.2">
      <c r="M1173" s="23"/>
    </row>
    <row r="1174" spans="13:13" x14ac:dyDescent="0.2">
      <c r="M1174" s="23"/>
    </row>
    <row r="1175" spans="13:13" x14ac:dyDescent="0.2">
      <c r="M1175" s="23"/>
    </row>
    <row r="1176" spans="13:13" x14ac:dyDescent="0.2">
      <c r="M1176" s="23"/>
    </row>
    <row r="1177" spans="13:13" x14ac:dyDescent="0.2">
      <c r="M1177" s="23"/>
    </row>
    <row r="1178" spans="13:13" x14ac:dyDescent="0.2">
      <c r="M1178" s="23"/>
    </row>
    <row r="1179" spans="13:13" x14ac:dyDescent="0.2">
      <c r="M1179" s="23"/>
    </row>
    <row r="1180" spans="13:13" x14ac:dyDescent="0.2">
      <c r="M1180" s="23"/>
    </row>
    <row r="1181" spans="13:13" x14ac:dyDescent="0.2">
      <c r="M1181" s="23"/>
    </row>
    <row r="1182" spans="13:13" x14ac:dyDescent="0.2">
      <c r="M1182" s="23"/>
    </row>
    <row r="1183" spans="13:13" x14ac:dyDescent="0.2">
      <c r="M1183" s="23"/>
    </row>
    <row r="1184" spans="13:13" x14ac:dyDescent="0.2">
      <c r="M1184" s="23"/>
    </row>
    <row r="1185" spans="13:13" x14ac:dyDescent="0.2">
      <c r="M1185" s="23"/>
    </row>
    <row r="1186" spans="13:13" x14ac:dyDescent="0.2">
      <c r="M1186" s="23"/>
    </row>
    <row r="1187" spans="13:13" x14ac:dyDescent="0.2">
      <c r="M1187" s="23"/>
    </row>
    <row r="1188" spans="13:13" x14ac:dyDescent="0.2">
      <c r="M1188" s="23"/>
    </row>
    <row r="1189" spans="13:13" x14ac:dyDescent="0.2">
      <c r="M1189" s="23"/>
    </row>
    <row r="1190" spans="13:13" x14ac:dyDescent="0.2">
      <c r="M1190" s="23"/>
    </row>
    <row r="1191" spans="13:13" x14ac:dyDescent="0.2">
      <c r="M1191" s="23"/>
    </row>
    <row r="1192" spans="13:13" x14ac:dyDescent="0.2">
      <c r="M1192" s="23"/>
    </row>
    <row r="1193" spans="13:13" x14ac:dyDescent="0.2">
      <c r="M1193" s="23"/>
    </row>
    <row r="1194" spans="13:13" x14ac:dyDescent="0.2">
      <c r="M1194" s="23"/>
    </row>
    <row r="1195" spans="13:13" x14ac:dyDescent="0.2">
      <c r="M1195" s="23"/>
    </row>
    <row r="1196" spans="13:13" x14ac:dyDescent="0.2">
      <c r="M1196" s="23"/>
    </row>
    <row r="1197" spans="13:13" x14ac:dyDescent="0.2">
      <c r="M1197" s="23"/>
    </row>
    <row r="1198" spans="13:13" x14ac:dyDescent="0.2">
      <c r="M1198" s="23"/>
    </row>
    <row r="1199" spans="13:13" x14ac:dyDescent="0.2">
      <c r="M1199" s="23"/>
    </row>
    <row r="1200" spans="13:13" x14ac:dyDescent="0.2">
      <c r="M1200" s="23"/>
    </row>
    <row r="1201" spans="13:13" x14ac:dyDescent="0.2">
      <c r="M1201" s="23"/>
    </row>
    <row r="1202" spans="13:13" x14ac:dyDescent="0.2">
      <c r="M1202" s="23"/>
    </row>
    <row r="1203" spans="13:13" x14ac:dyDescent="0.2">
      <c r="M1203" s="23"/>
    </row>
    <row r="1204" spans="13:13" x14ac:dyDescent="0.2">
      <c r="M1204" s="23"/>
    </row>
    <row r="1205" spans="13:13" x14ac:dyDescent="0.2">
      <c r="M1205" s="23"/>
    </row>
    <row r="1206" spans="13:13" x14ac:dyDescent="0.2">
      <c r="M1206" s="23"/>
    </row>
    <row r="1207" spans="13:13" x14ac:dyDescent="0.2">
      <c r="M1207" s="23"/>
    </row>
    <row r="1208" spans="13:13" x14ac:dyDescent="0.2">
      <c r="M1208" s="23"/>
    </row>
    <row r="1209" spans="13:13" x14ac:dyDescent="0.2">
      <c r="M1209" s="23"/>
    </row>
    <row r="1210" spans="13:13" x14ac:dyDescent="0.2">
      <c r="M1210" s="23"/>
    </row>
    <row r="1211" spans="13:13" x14ac:dyDescent="0.2">
      <c r="M1211" s="23"/>
    </row>
    <row r="1212" spans="13:13" x14ac:dyDescent="0.2">
      <c r="M1212" s="23"/>
    </row>
    <row r="1213" spans="13:13" x14ac:dyDescent="0.2">
      <c r="M1213" s="23"/>
    </row>
    <row r="1214" spans="13:13" x14ac:dyDescent="0.2">
      <c r="M1214" s="23"/>
    </row>
    <row r="1215" spans="13:13" x14ac:dyDescent="0.2">
      <c r="M1215" s="23"/>
    </row>
    <row r="1216" spans="13:13" x14ac:dyDescent="0.2">
      <c r="M1216" s="23"/>
    </row>
    <row r="1217" spans="13:13" x14ac:dyDescent="0.2">
      <c r="M1217" s="23"/>
    </row>
    <row r="1218" spans="13:13" x14ac:dyDescent="0.2">
      <c r="M1218" s="23"/>
    </row>
    <row r="1219" spans="13:13" x14ac:dyDescent="0.2">
      <c r="M1219" s="23"/>
    </row>
    <row r="1220" spans="13:13" x14ac:dyDescent="0.2">
      <c r="M1220" s="23"/>
    </row>
    <row r="1221" spans="13:13" x14ac:dyDescent="0.2">
      <c r="M1221" s="23"/>
    </row>
    <row r="1222" spans="13:13" x14ac:dyDescent="0.2">
      <c r="M1222" s="23"/>
    </row>
    <row r="1223" spans="13:13" x14ac:dyDescent="0.2">
      <c r="M1223" s="23"/>
    </row>
    <row r="1224" spans="13:13" x14ac:dyDescent="0.2">
      <c r="M1224" s="23"/>
    </row>
    <row r="1225" spans="13:13" x14ac:dyDescent="0.2">
      <c r="M1225" s="23"/>
    </row>
    <row r="1226" spans="13:13" x14ac:dyDescent="0.2">
      <c r="M1226" s="23"/>
    </row>
    <row r="1227" spans="13:13" x14ac:dyDescent="0.2">
      <c r="M1227" s="23"/>
    </row>
    <row r="1228" spans="13:13" x14ac:dyDescent="0.2">
      <c r="M1228" s="23"/>
    </row>
    <row r="1229" spans="13:13" x14ac:dyDescent="0.2">
      <c r="M1229" s="23"/>
    </row>
    <row r="1230" spans="13:13" x14ac:dyDescent="0.2">
      <c r="M1230" s="23"/>
    </row>
    <row r="1231" spans="13:13" x14ac:dyDescent="0.2">
      <c r="M1231" s="23"/>
    </row>
    <row r="1232" spans="13:13" x14ac:dyDescent="0.2">
      <c r="M1232" s="23"/>
    </row>
    <row r="1233" spans="13:13" x14ac:dyDescent="0.2">
      <c r="M1233" s="23"/>
    </row>
    <row r="1234" spans="13:13" x14ac:dyDescent="0.2">
      <c r="M1234" s="23"/>
    </row>
    <row r="1235" spans="13:13" x14ac:dyDescent="0.2">
      <c r="M1235" s="23"/>
    </row>
    <row r="1236" spans="13:13" x14ac:dyDescent="0.2">
      <c r="M1236" s="23"/>
    </row>
    <row r="1237" spans="13:13" x14ac:dyDescent="0.2">
      <c r="M1237" s="23"/>
    </row>
    <row r="1238" spans="13:13" x14ac:dyDescent="0.2">
      <c r="M1238" s="23"/>
    </row>
    <row r="1239" spans="13:13" x14ac:dyDescent="0.2">
      <c r="M1239" s="23"/>
    </row>
    <row r="1240" spans="13:13" x14ac:dyDescent="0.2">
      <c r="M1240" s="23"/>
    </row>
    <row r="1241" spans="13:13" x14ac:dyDescent="0.2">
      <c r="M1241" s="23"/>
    </row>
    <row r="1242" spans="13:13" x14ac:dyDescent="0.2">
      <c r="M1242" s="23"/>
    </row>
    <row r="1243" spans="13:13" x14ac:dyDescent="0.2">
      <c r="M1243" s="23"/>
    </row>
    <row r="1244" spans="13:13" x14ac:dyDescent="0.2">
      <c r="M1244" s="23"/>
    </row>
    <row r="1245" spans="13:13" x14ac:dyDescent="0.2">
      <c r="M1245" s="23"/>
    </row>
    <row r="1246" spans="13:13" x14ac:dyDescent="0.2">
      <c r="M1246" s="23"/>
    </row>
    <row r="1247" spans="13:13" x14ac:dyDescent="0.2">
      <c r="M1247" s="23"/>
    </row>
    <row r="1248" spans="13:13" x14ac:dyDescent="0.2">
      <c r="M1248" s="23"/>
    </row>
    <row r="1249" spans="13:13" x14ac:dyDescent="0.2">
      <c r="M1249" s="23"/>
    </row>
    <row r="1250" spans="13:13" x14ac:dyDescent="0.2">
      <c r="M1250" s="23"/>
    </row>
    <row r="1251" spans="13:13" x14ac:dyDescent="0.2">
      <c r="M1251" s="23"/>
    </row>
    <row r="1252" spans="13:13" x14ac:dyDescent="0.2">
      <c r="M1252" s="23"/>
    </row>
    <row r="1253" spans="13:13" x14ac:dyDescent="0.2">
      <c r="M1253" s="23"/>
    </row>
    <row r="1254" spans="13:13" x14ac:dyDescent="0.2">
      <c r="M1254" s="23"/>
    </row>
    <row r="1255" spans="13:13" x14ac:dyDescent="0.2">
      <c r="M1255" s="23"/>
    </row>
    <row r="1256" spans="13:13" x14ac:dyDescent="0.2">
      <c r="M1256" s="23"/>
    </row>
    <row r="1257" spans="13:13" x14ac:dyDescent="0.2">
      <c r="M1257" s="23"/>
    </row>
    <row r="1258" spans="13:13" x14ac:dyDescent="0.2">
      <c r="M1258" s="23"/>
    </row>
    <row r="1259" spans="13:13" x14ac:dyDescent="0.2">
      <c r="M1259" s="23"/>
    </row>
    <row r="1260" spans="13:13" x14ac:dyDescent="0.2">
      <c r="M1260" s="23"/>
    </row>
    <row r="1261" spans="13:13" x14ac:dyDescent="0.2">
      <c r="M1261" s="23"/>
    </row>
    <row r="1262" spans="13:13" x14ac:dyDescent="0.2">
      <c r="M1262" s="23"/>
    </row>
    <row r="1263" spans="13:13" x14ac:dyDescent="0.2">
      <c r="M1263" s="23"/>
    </row>
    <row r="1264" spans="13:13" x14ac:dyDescent="0.2">
      <c r="M1264" s="23"/>
    </row>
    <row r="1265" spans="13:13" x14ac:dyDescent="0.2">
      <c r="M1265" s="23"/>
    </row>
    <row r="1266" spans="13:13" x14ac:dyDescent="0.2">
      <c r="M1266" s="23"/>
    </row>
    <row r="1267" spans="13:13" x14ac:dyDescent="0.2">
      <c r="M1267" s="23"/>
    </row>
    <row r="1268" spans="13:13" x14ac:dyDescent="0.2">
      <c r="M1268" s="23"/>
    </row>
    <row r="1269" spans="13:13" x14ac:dyDescent="0.2">
      <c r="M1269" s="23"/>
    </row>
    <row r="1270" spans="13:13" x14ac:dyDescent="0.2">
      <c r="M1270" s="23"/>
    </row>
    <row r="1271" spans="13:13" x14ac:dyDescent="0.2">
      <c r="M1271" s="23"/>
    </row>
    <row r="1272" spans="13:13" x14ac:dyDescent="0.2">
      <c r="M1272" s="23"/>
    </row>
    <row r="1273" spans="13:13" x14ac:dyDescent="0.2">
      <c r="M1273" s="23"/>
    </row>
    <row r="1274" spans="13:13" x14ac:dyDescent="0.2">
      <c r="M1274" s="23"/>
    </row>
    <row r="1275" spans="13:13" x14ac:dyDescent="0.2">
      <c r="M1275" s="23"/>
    </row>
    <row r="1276" spans="13:13" x14ac:dyDescent="0.2">
      <c r="M1276" s="23"/>
    </row>
    <row r="1277" spans="13:13" x14ac:dyDescent="0.2">
      <c r="M1277" s="23"/>
    </row>
    <row r="1278" spans="13:13" x14ac:dyDescent="0.2">
      <c r="M1278" s="23"/>
    </row>
    <row r="1279" spans="13:13" x14ac:dyDescent="0.2">
      <c r="M1279" s="23"/>
    </row>
    <row r="1280" spans="13:13" x14ac:dyDescent="0.2">
      <c r="M1280" s="23"/>
    </row>
    <row r="1281" spans="13:13" x14ac:dyDescent="0.2">
      <c r="M1281" s="23"/>
    </row>
    <row r="1282" spans="13:13" x14ac:dyDescent="0.2">
      <c r="M1282" s="23"/>
    </row>
    <row r="1283" spans="13:13" x14ac:dyDescent="0.2">
      <c r="M1283" s="23"/>
    </row>
    <row r="1284" spans="13:13" x14ac:dyDescent="0.2">
      <c r="M1284" s="23"/>
    </row>
    <row r="1285" spans="13:13" x14ac:dyDescent="0.2">
      <c r="M1285" s="23"/>
    </row>
    <row r="1286" spans="13:13" x14ac:dyDescent="0.2">
      <c r="M1286" s="23"/>
    </row>
    <row r="1287" spans="13:13" x14ac:dyDescent="0.2">
      <c r="M1287" s="23"/>
    </row>
    <row r="1288" spans="13:13" x14ac:dyDescent="0.2">
      <c r="M1288" s="23"/>
    </row>
    <row r="1289" spans="13:13" x14ac:dyDescent="0.2">
      <c r="M1289" s="23"/>
    </row>
    <row r="1290" spans="13:13" x14ac:dyDescent="0.2">
      <c r="M1290" s="23"/>
    </row>
    <row r="1291" spans="13:13" x14ac:dyDescent="0.2">
      <c r="M1291" s="23"/>
    </row>
    <row r="1292" spans="13:13" x14ac:dyDescent="0.2">
      <c r="M1292" s="23"/>
    </row>
    <row r="1293" spans="13:13" x14ac:dyDescent="0.2">
      <c r="M1293" s="23"/>
    </row>
    <row r="1294" spans="13:13" x14ac:dyDescent="0.2">
      <c r="M1294" s="23"/>
    </row>
    <row r="1295" spans="13:13" x14ac:dyDescent="0.2">
      <c r="M1295" s="23"/>
    </row>
    <row r="1296" spans="13:13" x14ac:dyDescent="0.2">
      <c r="M1296" s="23"/>
    </row>
    <row r="1297" spans="13:13" x14ac:dyDescent="0.2">
      <c r="M1297" s="23"/>
    </row>
    <row r="1298" spans="13:13" x14ac:dyDescent="0.2">
      <c r="M1298" s="23"/>
    </row>
  </sheetData>
  <hyperlinks>
    <hyperlink ref="M76" r:id="rId1" xr:uid="{6C21F18E-0C04-40E1-88BF-3F2775D9C76E}"/>
    <hyperlink ref="M88" r:id="rId2" xr:uid="{4038AF5A-9870-4FC4-80B7-DFA49CDD61CD}"/>
    <hyperlink ref="M105" r:id="rId3" xr:uid="{6D794BE7-5DEB-4AE7-AFAF-C28856516172}"/>
    <hyperlink ref="M124" r:id="rId4" xr:uid="{A5923C26-FA7A-4D3A-B897-B17CEC5981FC}"/>
    <hyperlink ref="M6" r:id="rId5" xr:uid="{024DB5C7-B8AF-4B0E-A057-C8771DF15AC5}"/>
    <hyperlink ref="M7" r:id="rId6" xr:uid="{A3DFEA6C-4228-459F-BD7E-654C3C3EB3A4}"/>
    <hyperlink ref="M8" r:id="rId7" xr:uid="{3D685DE1-DBB9-463E-99B3-E2B26A9FAD28}"/>
    <hyperlink ref="M29" r:id="rId8" xr:uid="{00BD7006-E5D5-4D55-B71E-B6F36F844C17}"/>
    <hyperlink ref="M34" r:id="rId9" xr:uid="{E45A157C-0C96-46D4-97B4-60CB8307F98F}"/>
    <hyperlink ref="M41" r:id="rId10" xr:uid="{CC8CCADF-7354-43F8-91B0-65BAE4044390}"/>
    <hyperlink ref="M44" r:id="rId11" xr:uid="{16E3664B-D809-4182-917F-ABBA3FE90179}"/>
    <hyperlink ref="M46" r:id="rId12" xr:uid="{1B315DD1-1CE9-468C-BEC6-1E94EA92FD0B}"/>
    <hyperlink ref="M54" r:id="rId13" xr:uid="{882F8695-E963-4389-AEBC-8C076F3E4F2B}"/>
    <hyperlink ref="M56" r:id="rId14" xr:uid="{FDF47091-CDA7-4CD4-AFFA-3DC0295BF87B}"/>
    <hyperlink ref="M64" r:id="rId15" xr:uid="{680FB338-6657-43D2-BF0F-666E730AD675}"/>
    <hyperlink ref="M71" r:id="rId16" xr:uid="{CBBBD398-EDFE-4C4E-9172-07420AAC6939}"/>
    <hyperlink ref="M81" r:id="rId17" xr:uid="{37EB6DAF-19EE-4DED-8DA1-DBA9A08F8A01}"/>
    <hyperlink ref="M98" r:id="rId18" xr:uid="{F4D2E581-1679-4894-B87F-A593E3390EE1}"/>
    <hyperlink ref="M99" r:id="rId19" xr:uid="{C32008D0-2D9D-4B21-A7A1-EFB631543B28}"/>
    <hyperlink ref="M102" r:id="rId20" xr:uid="{E2DE76BE-8843-4383-B8F8-883BC0A32BB6}"/>
    <hyperlink ref="M109" r:id="rId21" xr:uid="{7824EFF3-B111-4094-A5C7-6EC79A546E28}"/>
    <hyperlink ref="M154" r:id="rId22" xr:uid="{91C52F2C-EAEE-485F-BA34-A4A6636D26E4}"/>
    <hyperlink ref="M158" r:id="rId23" xr:uid="{4305CE81-0A3A-4AC8-A1C0-D2486B9B1551}"/>
    <hyperlink ref="M170" r:id="rId24" xr:uid="{0E1B8261-20CD-417F-B296-C25431F038E7}"/>
    <hyperlink ref="M176" r:id="rId25" xr:uid="{FCA16C40-0267-4743-8BA9-CF7D5118C6A8}"/>
    <hyperlink ref="M18" r:id="rId26" xr:uid="{3FA9C98E-F5E5-4A4B-A61B-00E4F3F5ECF7}"/>
    <hyperlink ref="M59" r:id="rId27" xr:uid="{60440275-AD93-4DC4-B694-8C0A22DFB3F7}"/>
    <hyperlink ref="M97" r:id="rId28" xr:uid="{C750FE6D-3893-4BE3-A15E-C3FFCBE491B2}"/>
    <hyperlink ref="M2" r:id="rId29" xr:uid="{94729C92-0540-4616-8397-970DC9D8D322}"/>
    <hyperlink ref="M3" r:id="rId30" xr:uid="{76686782-C739-45AC-BBC9-64F10C4B0B9D}"/>
    <hyperlink ref="M4" r:id="rId31" xr:uid="{AF1AEF9D-03E7-4764-AE4B-53B5A527F78D}"/>
    <hyperlink ref="M5" r:id="rId32" xr:uid="{2FC15636-2990-40C8-AE4A-97F1D7DF93F3}"/>
    <hyperlink ref="M9" r:id="rId33" xr:uid="{FC64A189-D994-41AC-BF89-766DD754AB6B}"/>
    <hyperlink ref="M10" r:id="rId34" xr:uid="{AF5F8459-F6A8-4DA7-88ED-8E3D83F6F73B}"/>
    <hyperlink ref="M11" r:id="rId35" xr:uid="{E30E78FF-AECB-4400-9E7F-E421F50A6150}"/>
    <hyperlink ref="M12" r:id="rId36" xr:uid="{69DBBE40-3F33-47E1-8E27-B9DDED092066}"/>
    <hyperlink ref="M14" r:id="rId37" xr:uid="{3B1C6647-0836-40AA-A9F6-B7BDC46B94FA}"/>
    <hyperlink ref="M15" r:id="rId38" xr:uid="{3E6EB8C7-C3A1-4474-AF0D-35924F6CD58A}"/>
    <hyperlink ref="M16" r:id="rId39" xr:uid="{000527B6-64C9-40A0-836B-B566A64C6FB8}"/>
    <hyperlink ref="M17" r:id="rId40" xr:uid="{FBC51F66-2C8F-4209-B46B-00FCB832D10C}"/>
    <hyperlink ref="M19" r:id="rId41" xr:uid="{F7FEDBEA-2352-4D46-AF60-28819FFEEA5C}"/>
    <hyperlink ref="M21" r:id="rId42" xr:uid="{B926EB49-9D31-492E-869C-DFEED0F1B2E0}"/>
    <hyperlink ref="M22" r:id="rId43" xr:uid="{8E4DBFF6-0260-4E77-BC8F-93EE7A6E60B4}"/>
    <hyperlink ref="M23" r:id="rId44" xr:uid="{AFB8BD10-4B07-4429-A953-B13461674545}"/>
    <hyperlink ref="M24" r:id="rId45" xr:uid="{340AC97D-62F9-475C-A543-F8CB0BFCF256}"/>
    <hyperlink ref="M25" r:id="rId46" xr:uid="{EF56C8C8-1087-4EA2-BFB8-1C04F5574483}"/>
    <hyperlink ref="M26" r:id="rId47" xr:uid="{21E3B4A3-F588-422B-9B17-96F15A78938D}"/>
    <hyperlink ref="M28" r:id="rId48" xr:uid="{04AA9BA1-3FE3-4778-88C8-0B2C191890E0}"/>
    <hyperlink ref="M30" r:id="rId49" xr:uid="{1245C84E-5D1C-4A33-B7B3-9BC72723998C}"/>
    <hyperlink ref="M31" r:id="rId50" xr:uid="{34C99AAD-78D0-45ED-A0CE-6B63FF6EB895}"/>
    <hyperlink ref="M33" r:id="rId51" xr:uid="{AC9063C4-F3C7-4C71-8A97-F00E8A843827}"/>
    <hyperlink ref="M36" r:id="rId52" xr:uid="{C208E5C5-80B1-4DA9-A317-95D7396ED937}"/>
    <hyperlink ref="M38" r:id="rId53" xr:uid="{2714BDEC-FC5C-4BC5-902F-D9C8CCFA8417}"/>
    <hyperlink ref="M39" r:id="rId54" xr:uid="{C7DF5899-3B43-4928-ABF3-031E5EDB2714}"/>
    <hyperlink ref="M40" r:id="rId55" xr:uid="{2F0A0B4C-95CC-4DEC-9968-509073AD227F}"/>
    <hyperlink ref="M42" r:id="rId56" xr:uid="{4783D7F6-6021-45D1-920C-1D950445A734}"/>
    <hyperlink ref="M43" r:id="rId57" xr:uid="{556281B2-31A3-4C7F-AEB9-BFA784D6FDF8}"/>
    <hyperlink ref="M45" r:id="rId58" xr:uid="{C3610170-D662-47E2-8BD2-5063DD17DF86}"/>
    <hyperlink ref="M48" r:id="rId59" xr:uid="{5D2FAEAE-2AA5-466D-B82C-C5CD92DBF0DE}"/>
    <hyperlink ref="M50" r:id="rId60" xr:uid="{3C18A8D3-09E3-4C1A-86E9-251C558DF481}"/>
    <hyperlink ref="M51" r:id="rId61" xr:uid="{A4C6CF62-7B3F-46CE-B2F5-5E5E5E3AFE83}"/>
    <hyperlink ref="M52" r:id="rId62" xr:uid="{F73524AB-19AE-4940-AE5D-6E808E3CC1F9}"/>
    <hyperlink ref="M53" r:id="rId63" xr:uid="{52852357-CD0F-4297-BF1D-BBA8B94AC084}"/>
    <hyperlink ref="M57" r:id="rId64" xr:uid="{73ADEF94-F97A-469F-9018-42D97E76BC30}"/>
    <hyperlink ref="M62" r:id="rId65" xr:uid="{924BF11E-C05D-41AD-9B0C-C5BD5EB84122}"/>
    <hyperlink ref="M63" r:id="rId66" xr:uid="{34EB3877-75E1-4CEC-A92B-D5E9D10B6720}"/>
    <hyperlink ref="M67" r:id="rId67" xr:uid="{C2207F23-BD22-495A-8153-47FFC7F86EAB}"/>
    <hyperlink ref="M69" r:id="rId68" xr:uid="{89F755DA-AF46-4DE8-9646-AC21D470A6D2}"/>
    <hyperlink ref="M73" r:id="rId69" xr:uid="{F25DDE08-EF86-4A44-8DBD-6D9B4F1FFF9A}"/>
    <hyperlink ref="M74" r:id="rId70" xr:uid="{12EA1A4F-2447-4B31-8B21-0A3670A34C07}"/>
    <hyperlink ref="M75" r:id="rId71" xr:uid="{C9B0CCBE-5615-453D-9DA6-30057F017588}"/>
    <hyperlink ref="M77" r:id="rId72" xr:uid="{5F4769A8-196D-4A31-9773-DB205684609C}"/>
    <hyperlink ref="M78" r:id="rId73" xr:uid="{8FFB5D6E-957E-4DE5-80AF-A7A43CDCA0A8}"/>
    <hyperlink ref="M79" r:id="rId74" xr:uid="{B8C7AB42-FCC2-409E-90EE-087E2DEBA8F3}"/>
    <hyperlink ref="M80" r:id="rId75" xr:uid="{4E18B3BF-8420-492A-ABE1-E2510A794BFC}"/>
    <hyperlink ref="M85" r:id="rId76" xr:uid="{2C4F902A-AB5A-48A9-B67E-7195948BA640}"/>
    <hyperlink ref="M92" r:id="rId77" xr:uid="{7EC195A7-84C6-4E61-9593-3BE715BFCF3E}"/>
    <hyperlink ref="M86" r:id="rId78" xr:uid="{3B9942D5-C5B8-4000-9E07-A3989B57CFBE}"/>
    <hyperlink ref="M87" r:id="rId79" xr:uid="{FE4939F1-9FC9-4D89-986C-395045080357}"/>
    <hyperlink ref="M89" r:id="rId80" xr:uid="{623DC24B-1D8E-41D1-AD96-7EE78FB8B54D}"/>
    <hyperlink ref="M90" r:id="rId81" xr:uid="{E2A46F88-E297-4A50-BE35-47FBB8BB6E91}"/>
    <hyperlink ref="M91" r:id="rId82" xr:uid="{337D95A4-4E6E-4C94-B158-B800FF331FCD}"/>
    <hyperlink ref="M93" r:id="rId83" xr:uid="{EB6AB15A-1B9C-431D-9FFC-7647B265371D}"/>
    <hyperlink ref="M94" r:id="rId84" xr:uid="{AF2FCBF7-D0E2-43B4-893E-2411C09F1795}"/>
    <hyperlink ref="M95" r:id="rId85" xr:uid="{435C2479-6D3A-4976-9ED9-53AD6D951126}"/>
    <hyperlink ref="M96" r:id="rId86" xr:uid="{83DA6BFB-B775-4340-90AE-648228283DD9}"/>
    <hyperlink ref="M100" r:id="rId87" xr:uid="{3E6C9CEF-0A89-411D-900E-F3C23F60B1F6}"/>
    <hyperlink ref="M101" r:id="rId88" xr:uid="{4AA5791E-7990-4246-9DF6-804FDD834688}"/>
    <hyperlink ref="M103" r:id="rId89" xr:uid="{D1ED6071-93A8-4980-BB2F-A3745D5CE640}"/>
    <hyperlink ref="M104" r:id="rId90" xr:uid="{2109F3DC-CE47-42D7-9A0A-AE47956B2E8C}"/>
    <hyperlink ref="M106" r:id="rId91" xr:uid="{A0863CDE-2695-4919-A467-A36E11B507E1}"/>
    <hyperlink ref="M107" r:id="rId92" xr:uid="{104F3BDD-6DDD-4FE0-AA8A-6A0971ED8100}"/>
    <hyperlink ref="M108" r:id="rId93" xr:uid="{2A76AC0F-7F00-4E9F-8292-B7B961B7F90D}"/>
    <hyperlink ref="M110" r:id="rId94" xr:uid="{D168813E-F9FD-467F-9C25-4ED5C8B2B395}"/>
    <hyperlink ref="M113" r:id="rId95" xr:uid="{71261E63-18FC-4E61-8366-B69F9C8729F9}"/>
    <hyperlink ref="M114" r:id="rId96" xr:uid="{2A25A9E9-7C17-4507-9BF9-36794FF0A50A}"/>
    <hyperlink ref="M115" r:id="rId97" xr:uid="{4CAFD592-40B0-491B-A94D-34C98A5C0A4D}"/>
    <hyperlink ref="M116" r:id="rId98" xr:uid="{05839EDD-D525-4A3B-813B-9285B5408711}"/>
    <hyperlink ref="M117" r:id="rId99" xr:uid="{B2AAF6AC-7639-48E9-BE13-0C7EBA912CC0}"/>
    <hyperlink ref="M118" r:id="rId100" xr:uid="{4EE6F7C0-C0E6-46CF-BE7D-D4AE5D5CDEB0}"/>
    <hyperlink ref="M119" r:id="rId101" xr:uid="{F4F4BD4B-C89C-416C-8A40-270E0AD029D3}"/>
    <hyperlink ref="M121" r:id="rId102" xr:uid="{A5D928B3-0B92-49E3-ACA3-CFB4DBC8EA54}"/>
    <hyperlink ref="M126" r:id="rId103" xr:uid="{55898829-4A8E-4E24-AD45-7945B670D2F5}"/>
    <hyperlink ref="M127" r:id="rId104" xr:uid="{458608EF-E108-4D23-B886-99E6AEAAF630}"/>
    <hyperlink ref="M132" r:id="rId105" xr:uid="{C07894D9-A886-45D2-B06B-9D041431223C}"/>
    <hyperlink ref="M133" r:id="rId106" xr:uid="{AB09B6D6-0B9C-4217-8041-AAC805D9BBDA}"/>
    <hyperlink ref="M134" r:id="rId107" xr:uid="{4B7DD093-BAD6-4D1F-AE0C-0A46E5812F37}"/>
    <hyperlink ref="M137" r:id="rId108" xr:uid="{CCDB52EE-5B2F-4C4F-9746-DB7B9BB0277C}"/>
    <hyperlink ref="M138" r:id="rId109" xr:uid="{C4BD237A-A6B9-4C25-A42A-6B2A4D1C99B1}"/>
    <hyperlink ref="M139" r:id="rId110" xr:uid="{B17CE2C6-B2CA-4627-A639-AE8DD0AD4948}"/>
    <hyperlink ref="M142" r:id="rId111" xr:uid="{4C6F514D-91E4-4897-B290-CD6A7C5604F0}"/>
    <hyperlink ref="M141" r:id="rId112" xr:uid="{7639C031-6DA8-443E-ACA0-B1C87A16F5A1}"/>
    <hyperlink ref="M144" r:id="rId113" xr:uid="{BA80F866-00B7-43F9-A682-92FE3AA37F87}"/>
    <hyperlink ref="M143" r:id="rId114" xr:uid="{85B13E4E-E8EB-478C-AEB7-9BAB4CD99777}"/>
    <hyperlink ref="M145" r:id="rId115" xr:uid="{45E5A833-6059-4D17-A644-081E43C0C22B}"/>
    <hyperlink ref="M146" r:id="rId116" xr:uid="{10D86A25-498D-4879-8C40-09B3D45F6196}"/>
    <hyperlink ref="M147" r:id="rId117" xr:uid="{250096F9-23E7-46DF-9A36-924A2A696B21}"/>
    <hyperlink ref="M148" r:id="rId118" xr:uid="{86BC62C8-34EF-4F28-B68C-C8C66FEB27BA}"/>
    <hyperlink ref="M149" r:id="rId119" xr:uid="{0DEDC903-263C-40A7-A691-3BAB4429855D}"/>
    <hyperlink ref="M153" r:id="rId120" xr:uid="{0C784A41-8590-4343-9BF6-05F65EB57D6E}"/>
    <hyperlink ref="M155" r:id="rId121" xr:uid="{E3717F44-C23B-4A8E-A77C-599122D0FEB7}"/>
    <hyperlink ref="M156" r:id="rId122" xr:uid="{8759DBC9-2950-485B-846F-57C71A922330}"/>
    <hyperlink ref="M157" r:id="rId123" xr:uid="{1145F168-C4E2-4246-BF14-367114E564C1}"/>
    <hyperlink ref="M159" r:id="rId124" xr:uid="{A664C39B-ADBF-45F1-AAB5-3C461BD8EB43}"/>
    <hyperlink ref="M160" r:id="rId125" xr:uid="{B676C0C3-2C63-44A5-90C4-173C08F86959}"/>
    <hyperlink ref="M165" r:id="rId126" xr:uid="{76619B5B-BEED-4F98-A1F3-04CD9ED7053F}"/>
    <hyperlink ref="M166" r:id="rId127" xr:uid="{D2383809-5995-40AC-9B0D-58B50951BAA1}"/>
    <hyperlink ref="M167" r:id="rId128" xr:uid="{C030B900-AC5D-4896-9BAA-DA0BF92E95F1}"/>
    <hyperlink ref="M168" r:id="rId129" xr:uid="{DD1458FF-65FD-4782-8AC1-06DF62FF8C7D}"/>
    <hyperlink ref="M169" r:id="rId130" xr:uid="{55C4E6CE-B914-4B29-862A-1A92994B0931}"/>
    <hyperlink ref="M171" r:id="rId131" xr:uid="{4D1C72F4-532A-4766-B044-DEF5752D9D5D}"/>
    <hyperlink ref="M172" r:id="rId132" xr:uid="{83FBCF28-5F2D-4366-A4BA-F701E1BBB507}"/>
    <hyperlink ref="M175" r:id="rId133" xr:uid="{F3C9703B-5F35-4393-AC96-32DA40DB9409}"/>
    <hyperlink ref="M128" r:id="rId134" xr:uid="{E5CDB025-EFC1-4340-879E-1E888FEB1B43}"/>
    <hyperlink ref="M83" r:id="rId135" xr:uid="{667887E2-0994-40DB-9CE8-62FE20F1DB7E}"/>
    <hyperlink ref="M82" r:id="rId136" xr:uid="{568185E0-0627-4274-9758-D0F596459BF2}"/>
    <hyperlink ref="M120" r:id="rId137" xr:uid="{A50CB49F-69C9-46D1-8A56-BDC2DF4ED065}"/>
    <hyperlink ref="M152" r:id="rId138" xr:uid="{182D96EF-E5C5-4AB1-88F9-6D18073FCD2C}"/>
    <hyperlink ref="M151" r:id="rId139" xr:uid="{319405A4-DBC9-41D8-B5CA-A311636CFF41}"/>
    <hyperlink ref="M163" r:id="rId140" xr:uid="{F79428C1-53C4-476F-B232-7DB7BCCC2469}"/>
    <hyperlink ref="M164" r:id="rId141" xr:uid="{989ABECA-3786-4ECA-BAC9-007D42470453}"/>
    <hyperlink ref="M174" r:id="rId142" xr:uid="{2ADC2310-A64D-4944-8456-C81EFE6049AE}"/>
    <hyperlink ref="M13" r:id="rId143" xr:uid="{1459781D-5060-4CC1-B373-A11A61087040}"/>
    <hyperlink ref="M20" r:id="rId144" xr:uid="{882F0B9F-D385-41DD-BA31-78DA7D334AF9}"/>
    <hyperlink ref="M27" r:id="rId145" xr:uid="{190E1659-120A-457B-B8CF-FE7AE1FF1FF8}"/>
    <hyperlink ref="M32" r:id="rId146" xr:uid="{AB275265-3420-4101-AC71-5F1FB0DFC6E3}"/>
    <hyperlink ref="M55" r:id="rId147" xr:uid="{0749A56B-D5DE-4D27-8708-78A678E0C7D1}"/>
    <hyperlink ref="M60" r:id="rId148" xr:uid="{27D337C3-3E25-4E93-9AF3-A14EFBE8F45A}"/>
    <hyperlink ref="M61" r:id="rId149" xr:uid="{57A6696C-95BD-44F1-910F-553464D6F633}"/>
    <hyperlink ref="M70" r:id="rId150" xr:uid="{76385FFD-8633-40B8-8CA0-D73D61A1738D}"/>
    <hyperlink ref="M84" r:id="rId151" xr:uid="{04069C8A-09B7-4516-B2E2-417DE6D97AC0}"/>
    <hyperlink ref="M111" r:id="rId152" xr:uid="{96A04494-BE30-4231-BA21-2FF714D16B70}"/>
    <hyperlink ref="M112" r:id="rId153" xr:uid="{48AC2E4A-8392-4413-94FA-86B62F02FBE9}"/>
    <hyperlink ref="M122" r:id="rId154" xr:uid="{3F41BDB5-D73D-46AD-8606-92818D0BC38C}"/>
    <hyperlink ref="M123" r:id="rId155" xr:uid="{98C22303-0C9E-4E72-AD73-4A39E96830C7}"/>
    <hyperlink ref="M125" r:id="rId156" xr:uid="{C8039E1C-7F03-410C-BF98-0A4F1FD0837A}"/>
    <hyperlink ref="M136" r:id="rId157" xr:uid="{28CE64E3-2031-4F50-94B4-13180FAC2505}"/>
    <hyperlink ref="M177" r:id="rId158" xr:uid="{743CF289-8680-4C6B-9C59-7BAF342B527B}"/>
    <hyperlink ref="M178" r:id="rId159" xr:uid="{A76A1CC9-30F7-4499-911B-5E67F42DEC78}"/>
    <hyperlink ref="M131" r:id="rId160" xr:uid="{681898C1-46AB-4703-8BEC-F124C36B7B32}"/>
    <hyperlink ref="M135" r:id="rId161" xr:uid="{A0A6D090-9D2D-40ED-8A65-5BC5B92D6587}"/>
    <hyperlink ref="M162" r:id="rId162" xr:uid="{0147305D-64D7-40BF-B479-7DA65F443BEE}"/>
    <hyperlink ref="M58" r:id="rId163" xr:uid="{B0FDEE2C-A1AD-4AB7-9FE8-FEB2CFF411D9}"/>
    <hyperlink ref="M65" r:id="rId164" xr:uid="{E5EB89FF-A15F-4D59-A91C-57D53DAD55C0}"/>
    <hyperlink ref="M66" r:id="rId165" xr:uid="{7DC97664-41F9-4BB4-964C-59CD6026BCFE}"/>
    <hyperlink ref="M68" r:id="rId166" xr:uid="{B83CEB57-2C49-49CF-AA94-68D5DB4C596F}"/>
  </hyperlinks>
  <pageMargins left="0.7" right="0.7" top="0.75" bottom="0.75" header="0.3" footer="0.3"/>
  <legacyDrawing r:id="rId1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Email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Rosie Hernandez</dc:creator>
  <cp:lastModifiedBy>Rosie Hernandez</cp:lastModifiedBy>
  <cp:lastPrinted>2023-10-19T15:14:59Z</cp:lastPrinted>
  <dcterms:created xsi:type="dcterms:W3CDTF">2023-11-02T20:05:42Z</dcterms:created>
  <dcterms:modified xsi:type="dcterms:W3CDTF">2023-11-02T22:24:42Z</dcterms:modified>
</cp:coreProperties>
</file>