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Windows="1"/>
  <bookViews>
    <workbookView xWindow="60" yWindow="32760" windowWidth="18195" windowHeight="12075" activeTab="0"/>
  </bookViews>
  <sheets>
    <sheet name="Project Evaluation - Template" sheetId="1" r:id="rId1"/>
  </sheets>
  <externalReferences>
    <externalReference r:id="rId4"/>
  </externalReferences>
  <definedNames>
    <definedName name="_xlnm.Print_Area" localSheetId="0">'Project Evaluation - Template'!$A$7:$Q$205</definedName>
    <definedName name="Project" localSheetId="0">'Project Evaluation - Template'!$AA$13:$AA$17</definedName>
    <definedName name="Rates">'[1]Rates'!$A$2:$M$61</definedName>
  </definedNames>
  <calcPr fullCalcOnLoad="1"/>
</workbook>
</file>

<file path=xl/sharedStrings.xml><?xml version="1.0" encoding="utf-8"?>
<sst xmlns="http://schemas.openxmlformats.org/spreadsheetml/2006/main" count="580" uniqueCount="463">
  <si>
    <t>County</t>
  </si>
  <si>
    <t>From</t>
  </si>
  <si>
    <t>To</t>
  </si>
  <si>
    <t>Phone</t>
  </si>
  <si>
    <t>e-mail</t>
  </si>
  <si>
    <t>Park &amp; Ride</t>
  </si>
  <si>
    <t>Contact Information</t>
  </si>
  <si>
    <t>Agency</t>
  </si>
  <si>
    <t>Project Information</t>
  </si>
  <si>
    <t>Type of Project</t>
  </si>
  <si>
    <t>City</t>
  </si>
  <si>
    <t>Location:</t>
  </si>
  <si>
    <t>Name of Project</t>
  </si>
  <si>
    <t xml:space="preserve"> </t>
  </si>
  <si>
    <t>Cell Phone</t>
  </si>
  <si>
    <t>Funding Type</t>
  </si>
  <si>
    <t>STP</t>
  </si>
  <si>
    <t>CMAQ</t>
  </si>
  <si>
    <t>Project Length</t>
  </si>
  <si>
    <t>miles</t>
  </si>
  <si>
    <t>Reconstruction</t>
  </si>
  <si>
    <t>Study</t>
  </si>
  <si>
    <t>New Construction</t>
  </si>
  <si>
    <t>Widening</t>
  </si>
  <si>
    <t>TDM-ECO Pass</t>
  </si>
  <si>
    <t>TDM-Vans</t>
  </si>
  <si>
    <t>TDM-Rideshare</t>
  </si>
  <si>
    <t>Vans Leased</t>
  </si>
  <si>
    <t>ATMS or ITS</t>
  </si>
  <si>
    <t>Intersections &amp; Signals</t>
  </si>
  <si>
    <t>Incident Management</t>
  </si>
  <si>
    <t>Bicycle</t>
  </si>
  <si>
    <t>Pedestrian</t>
  </si>
  <si>
    <t>Bus Service</t>
  </si>
  <si>
    <t>New ECO Pass</t>
  </si>
  <si>
    <t>Transit Fares</t>
  </si>
  <si>
    <t>LRT Service</t>
  </si>
  <si>
    <t>Transit Capital</t>
  </si>
  <si>
    <t>Transit ITS</t>
  </si>
  <si>
    <t>Other CMAQ</t>
  </si>
  <si>
    <t>Other STP</t>
  </si>
  <si>
    <t>Property</t>
  </si>
  <si>
    <t xml:space="preserve">Injury </t>
  </si>
  <si>
    <t>Fatalities</t>
  </si>
  <si>
    <t>Number of Accidents for Each Type</t>
  </si>
  <si>
    <t>Yes</t>
  </si>
  <si>
    <t>No</t>
  </si>
  <si>
    <t>NA</t>
  </si>
  <si>
    <t>Excellent</t>
  </si>
  <si>
    <t>Good</t>
  </si>
  <si>
    <t>Fair</t>
  </si>
  <si>
    <t>Poor</t>
  </si>
  <si>
    <t>ALL ROW</t>
  </si>
  <si>
    <t xml:space="preserve">1' - 15' </t>
  </si>
  <si>
    <t>16' - 30'</t>
  </si>
  <si>
    <t>NO ROW</t>
  </si>
  <si>
    <t>None</t>
  </si>
  <si>
    <t>One</t>
  </si>
  <si>
    <t>2 +</t>
  </si>
  <si>
    <t>0 - 5 %</t>
  </si>
  <si>
    <t>6 - 10 %</t>
  </si>
  <si>
    <t>Four</t>
  </si>
  <si>
    <t>Two</t>
  </si>
  <si>
    <t>UDOT Region</t>
  </si>
  <si>
    <t>Davis</t>
  </si>
  <si>
    <t>Salt Lake</t>
  </si>
  <si>
    <t>Weber</t>
  </si>
  <si>
    <t xml:space="preserve">Submission Details - </t>
  </si>
  <si>
    <t>Completed Forms</t>
  </si>
  <si>
    <t>Include Drawings (Cross Section, Aerial or scale drawings)</t>
  </si>
  <si>
    <t>Project Description -</t>
  </si>
  <si>
    <t>Primary Contact</t>
  </si>
  <si>
    <t>vehicle hours per day</t>
  </si>
  <si>
    <t>0 - 99</t>
  </si>
  <si>
    <t>100 - 199</t>
  </si>
  <si>
    <t>200 - 299</t>
  </si>
  <si>
    <t>300 - 399</t>
  </si>
  <si>
    <t>400 - 499</t>
  </si>
  <si>
    <t>500 or More</t>
  </si>
  <si>
    <t>Synchro</t>
  </si>
  <si>
    <t>Vissum</t>
  </si>
  <si>
    <t>Corsim</t>
  </si>
  <si>
    <t>Other;</t>
  </si>
  <si>
    <t>If Other Enter Here</t>
  </si>
  <si>
    <t>Other</t>
  </si>
  <si>
    <t>Project Improvement</t>
  </si>
  <si>
    <t>Capacity</t>
  </si>
  <si>
    <t>Operations</t>
  </si>
  <si>
    <t>Reconstruct</t>
  </si>
  <si>
    <t>less than 25 %</t>
  </si>
  <si>
    <t>25 to 50 %</t>
  </si>
  <si>
    <t>50 to 75 %</t>
  </si>
  <si>
    <t>75 to 100 %</t>
  </si>
  <si>
    <t>0.25 to 2 minutes</t>
  </si>
  <si>
    <t>2 to 4 minutes</t>
  </si>
  <si>
    <t>4 or more minutes</t>
  </si>
  <si>
    <t>Three or More</t>
  </si>
  <si>
    <t>Signing</t>
  </si>
  <si>
    <t>Striping</t>
  </si>
  <si>
    <t>Separate Lane</t>
  </si>
  <si>
    <r>
      <t xml:space="preserve">11 % </t>
    </r>
    <r>
      <rPr>
        <i/>
        <sz val="11"/>
        <rFont val="Calibri"/>
        <family val="2"/>
      </rPr>
      <t>plus</t>
    </r>
  </si>
  <si>
    <t>Transit</t>
  </si>
  <si>
    <t>Local</t>
  </si>
  <si>
    <t>Collector</t>
  </si>
  <si>
    <t>Minor Arterial</t>
  </si>
  <si>
    <t>Principal Arterial</t>
  </si>
  <si>
    <t>Highway/Freeway</t>
  </si>
  <si>
    <t>Pending</t>
  </si>
  <si>
    <t>Existing</t>
  </si>
  <si>
    <t>Proposed</t>
  </si>
  <si>
    <t>Average Pavement Width</t>
  </si>
  <si>
    <t>Include Project jpg's (Project Location, Aerials, or Project Improvements)</t>
  </si>
  <si>
    <t>Out of all your jurisdiction's project submissions, what priority would this project be to your Agency?</t>
  </si>
  <si>
    <r>
      <rPr>
        <sz val="11"/>
        <color theme="1"/>
        <rFont val="Calibri"/>
        <family val="2"/>
      </rPr>
      <t xml:space="preserve">Coordination between Sponsor &amp; </t>
    </r>
    <r>
      <rPr>
        <sz val="11"/>
        <color indexed="8"/>
        <rFont val="Calibri"/>
        <family val="2"/>
      </rPr>
      <t>Utah Transit Authority</t>
    </r>
  </si>
  <si>
    <t xml:space="preserve">Email Address - </t>
  </si>
  <si>
    <t>bwuthrich@wfrc.org</t>
  </si>
  <si>
    <t>Box Elder</t>
  </si>
  <si>
    <t xml:space="preserve">Please Note; this "Project Evaluation Concept Report" has been developed for identifying and evaluating projects for the Surface Transportation Program (STP) funds and the Congestion Mitigation/ Air Quality (CMAQ) funds.  This report will help advance the project through the development process.  Supplemental information neccessary to verify project data should accompany each project portfolio or project may be removed from project evaluation and consideration.  </t>
  </si>
  <si>
    <t>Why should this project be considered a priority over other projects submitted?</t>
  </si>
  <si>
    <t>Federal Funds Requested</t>
  </si>
  <si>
    <t xml:space="preserve">Local Funds </t>
  </si>
  <si>
    <t>Safety Information</t>
  </si>
  <si>
    <t>Last 3 years of Accident Data</t>
  </si>
  <si>
    <t>Safety Index</t>
  </si>
  <si>
    <t>Total Crashes</t>
  </si>
  <si>
    <t>Total Severe Crashes</t>
  </si>
  <si>
    <t>Parallel - similar roadway name</t>
  </si>
  <si>
    <t>from and to . . .</t>
  </si>
  <si>
    <t>Sidewalks/ Path</t>
  </si>
  <si>
    <t>Signals/ Signs</t>
  </si>
  <si>
    <t>Intersection Geometry</t>
  </si>
  <si>
    <t>Access Control</t>
  </si>
  <si>
    <t>Adequate Turn Lanes</t>
  </si>
  <si>
    <t xml:space="preserve">Other . . </t>
  </si>
  <si>
    <t>Traffic Information</t>
  </si>
  <si>
    <t>Name of Parallel Facility</t>
  </si>
  <si>
    <t>Limits of the Parallel Facility segment being reported</t>
  </si>
  <si>
    <t>Operation, TSM/ TDM, &amp; ITS Improvements</t>
  </si>
  <si>
    <t>Trails/ Parks</t>
  </si>
  <si>
    <t>Vulnerable Community</t>
  </si>
  <si>
    <r>
      <rPr>
        <b/>
        <sz val="16"/>
        <color indexed="10"/>
        <rFont val="Calibri"/>
        <family val="2"/>
      </rPr>
      <t>Submission Date</t>
    </r>
    <r>
      <rPr>
        <b/>
        <sz val="16"/>
        <color indexed="8"/>
        <rFont val="Calibri"/>
        <family val="2"/>
      </rPr>
      <t xml:space="preserve"> of the Project Evaluation Concept Report and </t>
    </r>
    <r>
      <rPr>
        <b/>
        <u val="single"/>
        <sz val="16"/>
        <color indexed="8"/>
        <rFont val="Calibri"/>
        <family val="2"/>
      </rPr>
      <t>all requested</t>
    </r>
    <r>
      <rPr>
        <b/>
        <sz val="16"/>
        <color indexed="8"/>
        <rFont val="Calibri"/>
        <family val="2"/>
      </rPr>
      <t xml:space="preserve"> Material</t>
    </r>
  </si>
  <si>
    <r>
      <t xml:space="preserve">Please submit an Electronic Copy of all the material </t>
    </r>
    <r>
      <rPr>
        <b/>
        <sz val="16"/>
        <color indexed="10"/>
        <rFont val="MS Sans Serif"/>
        <family val="0"/>
      </rPr>
      <t xml:space="preserve">in </t>
    </r>
    <r>
      <rPr>
        <b/>
        <u val="single"/>
        <sz val="16"/>
        <color indexed="10"/>
        <rFont val="MS Sans Serif"/>
        <family val="0"/>
      </rPr>
      <t>a pdf format</t>
    </r>
    <r>
      <rPr>
        <b/>
        <sz val="16"/>
        <color indexed="10"/>
        <rFont val="MS Sans Serif"/>
        <family val="0"/>
      </rPr>
      <t xml:space="preserve"> </t>
    </r>
    <r>
      <rPr>
        <b/>
        <sz val="16"/>
        <color indexed="12"/>
        <rFont val="MS Sans Serif"/>
        <family val="0"/>
      </rPr>
      <t>and</t>
    </r>
    <r>
      <rPr>
        <b/>
        <sz val="16"/>
        <color indexed="10"/>
        <rFont val="MS Sans Serif"/>
        <family val="0"/>
      </rPr>
      <t xml:space="preserve"> </t>
    </r>
    <r>
      <rPr>
        <b/>
        <u val="single"/>
        <sz val="16"/>
        <color indexed="10"/>
        <rFont val="MS Sans Serif"/>
        <family val="0"/>
      </rPr>
      <t>the Original Program Format</t>
    </r>
    <r>
      <rPr>
        <b/>
        <sz val="16"/>
        <rFont val="MS Sans Serif"/>
        <family val="0"/>
      </rPr>
      <t xml:space="preserve"> (example - Excel forms in Excel) to Ben Wuthrich</t>
    </r>
  </si>
  <si>
    <t>Active Transportation</t>
  </si>
  <si>
    <t>Bike Lanes</t>
  </si>
  <si>
    <t>ADA/ Crosswalk</t>
  </si>
  <si>
    <r>
      <t xml:space="preserve">Shoulders/ Curb &amp; Gutter  </t>
    </r>
    <r>
      <rPr>
        <sz val="1"/>
        <color indexed="8"/>
        <rFont val="Calibri"/>
        <family val="2"/>
      </rPr>
      <t xml:space="preserve"> .</t>
    </r>
  </si>
  <si>
    <t>Please complete information in blue shaded cells.</t>
  </si>
  <si>
    <t>Pavement/ Facility Information</t>
  </si>
  <si>
    <t>Removal of Roadway Obstructions</t>
  </si>
  <si>
    <t>Existing Condition</t>
  </si>
  <si>
    <t>Percent of Trucks</t>
  </si>
  <si>
    <t>UDOT Link for Percent of Freight Trucks</t>
  </si>
  <si>
    <t>Access to Opportunities</t>
  </si>
  <si>
    <t>Red</t>
  </si>
  <si>
    <t>Yellow</t>
  </si>
  <si>
    <t>Blue</t>
  </si>
  <si>
    <t>Community Center</t>
  </si>
  <si>
    <t>Grocery Store</t>
  </si>
  <si>
    <t>Core Transit Station</t>
  </si>
  <si>
    <t>Elementary School</t>
  </si>
  <si>
    <t>Junior High School</t>
  </si>
  <si>
    <t>High School</t>
  </si>
  <si>
    <t>Other Retail</t>
  </si>
  <si>
    <t>Other Services</t>
  </si>
  <si>
    <t>Library/ City Center</t>
  </si>
  <si>
    <t>How many ITS Components does the Project Include?</t>
  </si>
  <si>
    <t>How many Intersection or Interchange Improvements are included with this project?</t>
  </si>
  <si>
    <t>How many Improvements to Access Management are Included in this project?</t>
  </si>
  <si>
    <t>List the Transit Infrastructure Improvements.</t>
  </si>
  <si>
    <r>
      <t xml:space="preserve">    </t>
    </r>
    <r>
      <rPr>
        <b/>
        <u val="single"/>
        <sz val="14"/>
        <color indexed="10"/>
        <rFont val="Calibri"/>
        <family val="2"/>
      </rPr>
      <t>NOTE</t>
    </r>
    <r>
      <rPr>
        <i/>
        <sz val="14"/>
        <color indexed="8"/>
        <rFont val="Calibri"/>
        <family val="2"/>
      </rPr>
      <t xml:space="preserve"> - The project pictures may be used to display and present the project to the TAC's and Others for Evaluation</t>
    </r>
  </si>
  <si>
    <t>Should you have any questions or require additional assistance concerning this concept report, please contact</t>
  </si>
  <si>
    <r>
      <t xml:space="preserve">All Projects </t>
    </r>
    <r>
      <rPr>
        <b/>
        <u val="single"/>
        <sz val="14"/>
        <color indexed="8"/>
        <rFont val="Calibri"/>
        <family val="2"/>
      </rPr>
      <t>Must Have</t>
    </r>
    <r>
      <rPr>
        <b/>
        <sz val="14"/>
        <color indexed="8"/>
        <rFont val="Calibri"/>
        <family val="2"/>
      </rPr>
      <t xml:space="preserve"> Submitted a "Letter of Intent"</t>
    </r>
  </si>
  <si>
    <t>Does the current condition negatively affect its use?</t>
  </si>
  <si>
    <t xml:space="preserve">Does the project Improve Signal - </t>
  </si>
  <si>
    <t>Phasing</t>
  </si>
  <si>
    <t>Timing</t>
  </si>
  <si>
    <t>Residential (Low Density)</t>
  </si>
  <si>
    <t>Residential (Med-High Density)</t>
  </si>
  <si>
    <t>Mixed Use (w/ residential)</t>
  </si>
  <si>
    <t>Commercial (office/ retail/ mixed)</t>
  </si>
  <si>
    <t>Institutional/ School</t>
  </si>
  <si>
    <t>Civic/ Public</t>
  </si>
  <si>
    <t>Park/ Open Space</t>
  </si>
  <si>
    <t>Senior Housing</t>
  </si>
  <si>
    <t>Rural/ Agricultural</t>
  </si>
  <si>
    <t>Car</t>
  </si>
  <si>
    <t>Are there planned transportation and or land use projects that could affect circulation in this project area?</t>
  </si>
  <si>
    <t>Project will provide;</t>
  </si>
  <si>
    <t>Sufficient Facilities for -</t>
  </si>
  <si>
    <t>Accomodations for seniors -</t>
  </si>
  <si>
    <t>Accomodations for disabled -</t>
  </si>
  <si>
    <t>Accomodations for students/ youth -</t>
  </si>
  <si>
    <t>Network Connectivity for -</t>
  </si>
  <si>
    <t>Are there any Major Project Risks?</t>
  </si>
  <si>
    <t>What are the Major Risks for this Project?</t>
  </si>
  <si>
    <t>Clear</t>
  </si>
  <si>
    <t>Coord with UTA</t>
  </si>
  <si>
    <t>Major Risk</t>
  </si>
  <si>
    <t>Note - The "Safety Index Tab" list all three</t>
  </si>
  <si>
    <t>What is the Color for the Employment Intensity?</t>
  </si>
  <si>
    <t>Higher Education</t>
  </si>
  <si>
    <t>- NOTE - If your road is not highlighted on the UDOT Traffic &amp; Safety map - identify a similar parallel facility, list the name, the from &amp; to, and enter the data</t>
  </si>
  <si>
    <t>Which of the proposed Safety Improvements will be included with this project</t>
  </si>
  <si>
    <t>Center Lane or Raised Median</t>
  </si>
  <si>
    <t>Lighting/ Visibility</t>
  </si>
  <si>
    <r>
      <t>How does the condition of this pavement/ facility compare to similar facilities in your jurisdiction</t>
    </r>
    <r>
      <rPr>
        <sz val="11"/>
        <color indexed="8"/>
        <rFont val="Calibri"/>
        <family val="2"/>
      </rPr>
      <t>?</t>
    </r>
  </si>
  <si>
    <t>Explain how the Project Accommodates Pedestrian Traffic.</t>
  </si>
  <si>
    <t>Explain how the Project Accommodates Bicycle Traffic.</t>
  </si>
  <si>
    <t>For the following 2 questions, 'please identify the dominant color at or along your project on the Interactive Map.</t>
  </si>
  <si>
    <t>Proximate Land Uses (check all that apply)</t>
  </si>
  <si>
    <t>Industrial</t>
  </si>
  <si>
    <t>List Intersection or Interchange Improvements.</t>
  </si>
  <si>
    <t>List the ITS Components of this Project.</t>
  </si>
  <si>
    <t>List the Access Management Improvements.</t>
  </si>
  <si>
    <t>Projects to be considered will need to meet the eligibility criteria for the Surface Transportation Program (STP) or the Congestion Mitigation/ Air Quality (CMAQ) program and be sponsored by a public agency.  The requested information in this "Project Evaluation Concept Report" along with other criteria such as V/C, modeled delay reduction, project field review, etc. will be used to score and evaluate each project in preparation for project discussion and recommendation.</t>
  </si>
  <si>
    <t>If Intensity or destination is planned, applicant must provide documentation e.g., zoning, developer agreement(s).</t>
  </si>
  <si>
    <t>Regional Transportation Plan (click here for RTP Interactive Map)</t>
  </si>
  <si>
    <t>Link for "Access to Opportunities" - Reference Interactive Map</t>
  </si>
  <si>
    <t xml:space="preserve">  </t>
  </si>
  <si>
    <t>Mailing Address - 41 North Rio Grande Street, Suite 103, Salt Lake City, Utah 84101</t>
  </si>
  <si>
    <t>Explain how the Project Accommodates Transit.</t>
  </si>
  <si>
    <t>Programming Year</t>
  </si>
  <si>
    <r>
      <t xml:space="preserve">Cost Estimates should be calculated from the </t>
    </r>
    <r>
      <rPr>
        <b/>
        <i/>
        <sz val="14"/>
        <color indexed="8"/>
        <rFont val="Calibri"/>
        <family val="2"/>
      </rPr>
      <t>"23 - 28 Concept Cost Estimate Form"</t>
    </r>
  </si>
  <si>
    <t>Describe the Purpose/ Need for this Project
(limit 325 characters)</t>
  </si>
  <si>
    <t>Average ROW</t>
  </si>
  <si>
    <t>Shoulders/ Bike Lanes</t>
  </si>
  <si>
    <r>
      <t xml:space="preserve">Number of Through </t>
    </r>
    <r>
      <rPr>
        <sz val="10"/>
        <color indexed="8"/>
        <rFont val="Arial Black"/>
        <family val="2"/>
      </rPr>
      <t>Lanes</t>
    </r>
  </si>
  <si>
    <r>
      <t xml:space="preserve">Dedicated Left Turn </t>
    </r>
    <r>
      <rPr>
        <sz val="10"/>
        <color indexed="8"/>
        <rFont val="Arial Black"/>
        <family val="2"/>
      </rPr>
      <t>Lanes</t>
    </r>
  </si>
  <si>
    <t>USRAP Data</t>
  </si>
  <si>
    <t>CMF</t>
  </si>
  <si>
    <t>Link for the US RAP Data</t>
  </si>
  <si>
    <r>
      <rPr>
        <b/>
        <i/>
        <sz val="18"/>
        <rFont val="Rockwell"/>
        <family val="1"/>
      </rPr>
      <t>Vision Implementation/ Growth Principles / Economic Improvements</t>
    </r>
  </si>
  <si>
    <t>Is this project within an Equity Focus Area?</t>
  </si>
  <si>
    <t>Annual Average Daily Traffic</t>
  </si>
  <si>
    <t>Projected Transit Ridership</t>
  </si>
  <si>
    <t>Recommended Counter Measure 1 -</t>
  </si>
  <si>
    <t>Recommended Counter Measure 2 -</t>
  </si>
  <si>
    <t>Recommended Counter Measure 3 -</t>
  </si>
  <si>
    <t>Does Project Implement any of the identified Counter Measures?</t>
  </si>
  <si>
    <t>Are the Recommended Counter Measures - Project Priorities?</t>
  </si>
  <si>
    <t>What safety measures are most critical for this project?</t>
  </si>
  <si>
    <t>Add Protected Left Turn Phasing (3-leg signalized)</t>
  </si>
  <si>
    <t>Add Protected Left Turn Phasing (4-leg signalized)</t>
  </si>
  <si>
    <t>Bike Lane on Pavement</t>
  </si>
  <si>
    <t>Bike Lane Separated from Pavement</t>
  </si>
  <si>
    <t>Centerline Rumble Strip</t>
  </si>
  <si>
    <t>Clear Roadside Hazards (at bike lane)</t>
  </si>
  <si>
    <t>Clear Roadside Hazards (left side)</t>
  </si>
  <si>
    <t>Clear Roadside Hazards (right side)</t>
  </si>
  <si>
    <t>Curve Delineation</t>
  </si>
  <si>
    <t>Divide Roadway with Median Barrier</t>
  </si>
  <si>
    <t>Divide Roadway with Narrow Raised Median</t>
  </si>
  <si>
    <t>Divide Roadway with Wide Raised Median</t>
  </si>
  <si>
    <t>Enhance Rail Crossing</t>
  </si>
  <si>
    <t>Enhanced Overhead Pedestrian Crossing</t>
  </si>
  <si>
    <t>Grade Separated Intersection</t>
  </si>
  <si>
    <t>HFST</t>
  </si>
  <si>
    <t>Install Two-Way-Left-Turn-Lane</t>
  </si>
  <si>
    <t>Intersection Signing and Delineation</t>
  </si>
  <si>
    <t>Lane Widening (&gt;2ft)</t>
  </si>
  <si>
    <t>Lane Widening (up to 2ft)</t>
  </si>
  <si>
    <t>Left Turn Lane (unsignalized 3 leg)</t>
  </si>
  <si>
    <t>Left Turn Lane (unsignalized 4 leg)</t>
  </si>
  <si>
    <t>Median Barrier Around Curves</t>
  </si>
  <si>
    <t>Parking Improvements</t>
  </si>
  <si>
    <t>Passing Lane</t>
  </si>
  <si>
    <t>Pave road surface</t>
  </si>
  <si>
    <t>Pedestrian Bridge</t>
  </si>
  <si>
    <t>Pedestrian Crossing on Side Road (signalized intersection)</t>
  </si>
  <si>
    <t>Pedestrian Crossing on Side Road (unsignalized intersection)</t>
  </si>
  <si>
    <t>Pedestrian Fencing</t>
  </si>
  <si>
    <t>Pedestrian Refuge Islands</t>
  </si>
  <si>
    <t>Reduce Number of Accesses</t>
  </si>
  <si>
    <t>Rehabilitate Pavement (increase friction)</t>
  </si>
  <si>
    <t>Roadside Barriers (at bike lane)</t>
  </si>
  <si>
    <t>Roadside Barriers (left side)</t>
  </si>
  <si>
    <t>Roadside Barriers (right side)</t>
  </si>
  <si>
    <t>Roadway Delineation</t>
  </si>
  <si>
    <t>Roundabout</t>
  </si>
  <si>
    <t>Shoulder rumble strips</t>
  </si>
  <si>
    <t>Shoulder Widening (paving left side &lt;3ft)</t>
  </si>
  <si>
    <t>Shoulder Widening (paving left side &gt;3ft)</t>
  </si>
  <si>
    <t>Shoulder Widening (paving right side &lt;3ft)</t>
  </si>
  <si>
    <t>Shoulder Widening (paving right side &gt;3ft)</t>
  </si>
  <si>
    <t>Sideslope Improvement (left side)</t>
  </si>
  <si>
    <t>Sideslope Improvement (right side)</t>
  </si>
  <si>
    <t>Sidewalk Adjacent to Roadway (left side)</t>
  </si>
  <si>
    <t>Sidewalk Adjacent to Roadway (right side)</t>
  </si>
  <si>
    <t>Sidewalk with Park Strip (left side)</t>
  </si>
  <si>
    <t>Sidewalk with Park Strip (right side)</t>
  </si>
  <si>
    <t>Signalize Intersection (3-leg)</t>
  </si>
  <si>
    <t>Signalize Intersection (4-leg)</t>
  </si>
  <si>
    <t>Street Lighting (intersection)</t>
  </si>
  <si>
    <t>Street Lighting (mid-block)</t>
  </si>
  <si>
    <t>Street Lighting (ped crossing)</t>
  </si>
  <si>
    <t>Unsignalized Pedestrian Crossing</t>
  </si>
  <si>
    <t>Upgrade Pedestrian Facility</t>
  </si>
  <si>
    <t>Walking Trail (left side)</t>
  </si>
  <si>
    <t>Walking Trail (right side)</t>
  </si>
  <si>
    <t>'Vehicle Star Rating</t>
  </si>
  <si>
    <t>Pedestrian Star Rating</t>
  </si>
  <si>
    <t>Bicycle Star Rating</t>
  </si>
  <si>
    <t>Link for Transit Information</t>
  </si>
  <si>
    <t>Recommended Counter Measure 4 -</t>
  </si>
  <si>
    <t>Recommended Counter Measure 5 -</t>
  </si>
  <si>
    <t>TBD</t>
  </si>
  <si>
    <t>What is the Color for the Residential Intensity?</t>
  </si>
  <si>
    <t>Does the project accommodate Transit?  (Turning Radii, Bus Stop, etc.)</t>
  </si>
  <si>
    <r>
      <t xml:space="preserve">Does the project accommodate Bike Traffic?  </t>
    </r>
    <r>
      <rPr>
        <i/>
        <sz val="11"/>
        <color indexed="8"/>
        <rFont val="Calibri"/>
        <family val="2"/>
      </rPr>
      <t xml:space="preserve"> (with Signing, Striping, or Separate lane)</t>
    </r>
  </si>
  <si>
    <r>
      <t xml:space="preserve">To which of the Following Does the Project Improve Access.   </t>
    </r>
    <r>
      <rPr>
        <i/>
        <sz val="11"/>
        <color indexed="8"/>
        <rFont val="Calibri"/>
        <family val="2"/>
      </rPr>
      <t xml:space="preserve">(Select All that Apply) </t>
    </r>
    <r>
      <rPr>
        <i/>
        <sz val="9"/>
        <color indexed="8"/>
        <rFont val="Calibri"/>
        <family val="2"/>
      </rPr>
      <t>Some have been identified on the map</t>
    </r>
  </si>
  <si>
    <t>Does the Project Include Transit Infrastructure Improvements?</t>
  </si>
  <si>
    <r>
      <rPr>
        <sz val="12"/>
        <rFont val="Calibri"/>
        <family val="2"/>
      </rPr>
      <t xml:space="preserve">Why should this project be selected or Why is this project necessary?                                                                                                
</t>
    </r>
    <r>
      <rPr>
        <i/>
        <sz val="10"/>
        <rFont val="Calibri"/>
        <family val="2"/>
      </rPr>
      <t>(limit 1000 Characters)</t>
    </r>
  </si>
  <si>
    <r>
      <rPr>
        <b/>
        <sz val="14"/>
        <color indexed="8"/>
        <rFont val="Times New Roman"/>
        <family val="1"/>
      </rPr>
      <t>Ben Wuthrich</t>
    </r>
    <r>
      <rPr>
        <sz val="12"/>
        <color indexed="8"/>
        <rFont val="Times New Roman"/>
        <family val="1"/>
      </rPr>
      <t xml:space="preserve"> at
(801) 363-4230 ext. 1121 (Office),
(801) 647-3228 (Cell) or
 email at bwuthrich@wfrc.org</t>
    </r>
  </si>
  <si>
    <t>How many "Project Evaluation Concept Reports" did your  jurisdiction submit?   (Including STP, CMAQ, and TAP)</t>
  </si>
  <si>
    <r>
      <t xml:space="preserve">Calculated Delay Reduction
</t>
    </r>
    <r>
      <rPr>
        <i/>
        <sz val="10"/>
        <color indexed="8"/>
        <rFont val="Calibri"/>
        <family val="2"/>
      </rPr>
      <t xml:space="preserve">Attach source of calculation  </t>
    </r>
    <r>
      <rPr>
        <sz val="11"/>
        <color theme="1"/>
        <rFont val="Calibri"/>
        <family val="2"/>
      </rPr>
      <t xml:space="preserve">                                                                                                                </t>
    </r>
  </si>
  <si>
    <r>
      <rPr>
        <b/>
        <sz val="12"/>
        <color indexed="8"/>
        <rFont val="Calibri"/>
        <family val="2"/>
      </rPr>
      <t xml:space="preserve">Efforts to Preserve the Corridor </t>
    </r>
    <r>
      <rPr>
        <sz val="11"/>
        <color indexed="8"/>
        <rFont val="Calibri"/>
        <family val="2"/>
      </rPr>
      <t>((How much Right-of-Way has been acquired) divided by the (Total Amount of Right-of-Way necessary for the Project)) = (Percent of Corridor Preserved)</t>
    </r>
  </si>
  <si>
    <t>Does the project accommodate Pedestrian use?
 (Cross Walks, Side Walks, Lighting, etc.)</t>
  </si>
  <si>
    <r>
      <t>Are you following a Current</t>
    </r>
    <r>
      <rPr>
        <sz val="11"/>
        <color indexed="8"/>
        <rFont val="Calibri"/>
        <family val="2"/>
      </rPr>
      <t xml:space="preserve"> Pavement/ Facility Management Plan?</t>
    </r>
  </si>
  <si>
    <r>
      <t xml:space="preserve">Last Year of
</t>
    </r>
    <r>
      <rPr>
        <sz val="11"/>
        <color indexed="8"/>
        <rFont val="Calibri"/>
        <family val="2"/>
      </rPr>
      <t>Maintenance</t>
    </r>
  </si>
  <si>
    <r>
      <t xml:space="preserve">Last Year of
</t>
    </r>
    <r>
      <rPr>
        <sz val="11"/>
        <color indexed="8"/>
        <rFont val="Calibri"/>
        <family val="2"/>
      </rPr>
      <t>Treatment</t>
    </r>
  </si>
  <si>
    <t>Project Safety Index from UDOT Traffic and Safety Data
(2015-2017)</t>
  </si>
  <si>
    <t>Utah Statewide Annual Average Daily Traffic
AADT - Historic &amp; Forecast</t>
  </si>
  <si>
    <t>Frequency
(minutes)</t>
  </si>
  <si>
    <t>Route
Number</t>
  </si>
  <si>
    <t>Average Weekday Boardings</t>
  </si>
  <si>
    <t>Route
Type</t>
  </si>
  <si>
    <t>Route
Name</t>
  </si>
  <si>
    <t>2050 Traffic Projections
Annual Average Daily Traffic</t>
  </si>
  <si>
    <r>
      <t xml:space="preserve">Functional Classification Map
</t>
    </r>
    <r>
      <rPr>
        <i/>
        <u val="single"/>
        <sz val="10"/>
        <color indexed="12"/>
        <rFont val="Calibri"/>
        <family val="2"/>
      </rPr>
      <t>(click here for the UDOT Map)</t>
    </r>
  </si>
  <si>
    <r>
      <t xml:space="preserve">Dedicated Right Turn </t>
    </r>
    <r>
      <rPr>
        <sz val="10"/>
        <color indexed="8"/>
        <rFont val="Arial Black"/>
        <family val="2"/>
      </rPr>
      <t>Lanes</t>
    </r>
  </si>
  <si>
    <t>Functional Classification</t>
  </si>
  <si>
    <t>Regional Transportation Plan</t>
  </si>
  <si>
    <t>Ave Exiting Pave Width</t>
  </si>
  <si>
    <t>Ave Prop Pave Width</t>
  </si>
  <si>
    <t>Ave Existing ROW</t>
  </si>
  <si>
    <t>Ave Prop ROW</t>
  </si>
  <si>
    <t>Num Exist Through Lane</t>
  </si>
  <si>
    <t>Num Prop Through Lanes</t>
  </si>
  <si>
    <t>Exist Ded Rt Lane</t>
  </si>
  <si>
    <t>Prop Ded Rt Lane</t>
  </si>
  <si>
    <t>Exist Ded Left Turn Ln</t>
  </si>
  <si>
    <t>Prop Ded Left Turn Ln</t>
  </si>
  <si>
    <t>Existing Shoulder/ Bike Ln</t>
  </si>
  <si>
    <t>Prop Shoulder/ Bike Ln</t>
  </si>
  <si>
    <t>Exist AADT</t>
  </si>
  <si>
    <t>Prop AADT</t>
  </si>
  <si>
    <t>Exist Tran Boardings</t>
  </si>
  <si>
    <t>Prop Tran Boardings</t>
  </si>
  <si>
    <t>Route #</t>
  </si>
  <si>
    <t>Route Name</t>
  </si>
  <si>
    <t>Frequency (min)</t>
  </si>
  <si>
    <t>Route Type</t>
  </si>
  <si>
    <t>Safety Property 1</t>
  </si>
  <si>
    <t>Safety Property 2</t>
  </si>
  <si>
    <t>Safety Property 3</t>
  </si>
  <si>
    <t>Safety Injury 1</t>
  </si>
  <si>
    <t>Safety Injury 2</t>
  </si>
  <si>
    <t>Safety Injury 3</t>
  </si>
  <si>
    <t>Safety Fatalities 1</t>
  </si>
  <si>
    <t>Safety Fatalities 2</t>
  </si>
  <si>
    <t>Safety Fatalities 3</t>
  </si>
  <si>
    <t>Safety Total Crash</t>
  </si>
  <si>
    <t>Safety Total Severe Crash</t>
  </si>
  <si>
    <t>Parallel Facility</t>
  </si>
  <si>
    <t>Limits of Parallel Facility</t>
  </si>
  <si>
    <t>Vehicle Star Rate</t>
  </si>
  <si>
    <t>Pedestrian Star Rate</t>
  </si>
  <si>
    <t>Bicycle Star Rate</t>
  </si>
  <si>
    <t>Rec Counter Measure 1</t>
  </si>
  <si>
    <t>Rec Counter Measure 2</t>
  </si>
  <si>
    <t>Rec Counter Measure 3</t>
  </si>
  <si>
    <t>Rec Counter Measure 4</t>
  </si>
  <si>
    <t>Rec Counter Measure 5</t>
  </si>
  <si>
    <t>CMF 1</t>
  </si>
  <si>
    <t>CMF 2</t>
  </si>
  <si>
    <t>CMF 3</t>
  </si>
  <si>
    <t>CMF 4</t>
  </si>
  <si>
    <t>CMF 5</t>
  </si>
  <si>
    <t>Counter Measures Implemented</t>
  </si>
  <si>
    <t>Counter Measures a Priority</t>
  </si>
  <si>
    <t>What Safety is most critical</t>
  </si>
  <si>
    <t>Management Plan</t>
  </si>
  <si>
    <t>Condition of Pave Compared to Jusisdiction</t>
  </si>
  <si>
    <t>Condition Affect Use</t>
  </si>
  <si>
    <t>Accom Ped Use</t>
  </si>
  <si>
    <t>Accom Bike Use</t>
  </si>
  <si>
    <t>Accom Trans Use</t>
  </si>
  <si>
    <t>Explain How for Peds</t>
  </si>
  <si>
    <t>Explain How for Bikes</t>
  </si>
  <si>
    <t>Explain How for Trans</t>
  </si>
  <si>
    <t>Percent Truck</t>
  </si>
  <si>
    <t>Efforts to Preserve Corridor</t>
  </si>
  <si>
    <t>ATO Res Intensity</t>
  </si>
  <si>
    <t>ATO Home Intensity</t>
  </si>
  <si>
    <t>Equity Focus Area</t>
  </si>
  <si>
    <t>Imp Sig Phasing</t>
  </si>
  <si>
    <t>Imp Sig Timing</t>
  </si>
  <si>
    <t>Imp Sig Other</t>
  </si>
  <si>
    <t>Delay Reduction</t>
  </si>
  <si>
    <t>Imp Access Management</t>
  </si>
  <si>
    <t>Num of Intersections Imp</t>
  </si>
  <si>
    <t>How Many ITS Comps</t>
  </si>
  <si>
    <t>Include Transit Infrastructure</t>
  </si>
  <si>
    <t>List Access Management</t>
  </si>
  <si>
    <t>List ITS Components</t>
  </si>
  <si>
    <t>List Intersection Improvements</t>
  </si>
  <si>
    <t>List Transit Infrastructure</t>
  </si>
  <si>
    <t>Will the plan affect this project</t>
  </si>
  <si>
    <t>Suff Fac for Car</t>
  </si>
  <si>
    <t>Suff Fac for Transit</t>
  </si>
  <si>
    <t>Suff Fac forBicycle</t>
  </si>
  <si>
    <t>Suff Fac for Ped</t>
  </si>
  <si>
    <t>Net Connect for Car</t>
  </si>
  <si>
    <t>Net Connect for Transit</t>
  </si>
  <si>
    <t>Net Connect for Bicycle</t>
  </si>
  <si>
    <t>Net Connect for Ped</t>
  </si>
  <si>
    <t>Acc for Senior - Car</t>
  </si>
  <si>
    <t>Acc for Senior - Transit</t>
  </si>
  <si>
    <t>Acc for Senior - Bicycle</t>
  </si>
  <si>
    <t>Acc for Senior - Ped</t>
  </si>
  <si>
    <t>Accom for Disabled - Car</t>
  </si>
  <si>
    <t>Accom for Disabled - Transit</t>
  </si>
  <si>
    <t>Accom for Disabled - Bicycle</t>
  </si>
  <si>
    <t>Accom for Disabled - Ped</t>
  </si>
  <si>
    <t>Accom for Youth - Car</t>
  </si>
  <si>
    <t>Accom for Youth - Transit</t>
  </si>
  <si>
    <t>Accom for Youth - Bicycle</t>
  </si>
  <si>
    <t>Accom for Youth - Ped</t>
  </si>
  <si>
    <t>Are Improvements going to increase traffic for - Car</t>
  </si>
  <si>
    <t>Are Improvements going to increase traffic for - Transit</t>
  </si>
  <si>
    <t>Are Improvements going to increase traffic for - Bicycle</t>
  </si>
  <si>
    <t>Are Improvements going to increase traffic for - Ped</t>
  </si>
  <si>
    <t>Why Consider this</t>
  </si>
  <si>
    <t>LOI</t>
  </si>
  <si>
    <t>Complete PECR</t>
  </si>
  <si>
    <t>Complete Cost Est</t>
  </si>
  <si>
    <t>Complete Emission Form</t>
  </si>
  <si>
    <t>Included Drawings</t>
  </si>
  <si>
    <t>Proj Pictures</t>
  </si>
  <si>
    <t>Submission Date</t>
  </si>
  <si>
    <t>How Many PECR</t>
  </si>
  <si>
    <t>Project Priority</t>
  </si>
  <si>
    <t>Gray</t>
  </si>
  <si>
    <t>CRP</t>
  </si>
  <si>
    <t>For Sure Safe</t>
  </si>
  <si>
    <t>Could Be Safe</t>
  </si>
  <si>
    <t>Does Not Change Area Safety</t>
  </si>
  <si>
    <t>Is Not Safe</t>
  </si>
  <si>
    <t>What are the Safety Improvement Expectations when this project is complete?</t>
  </si>
  <si>
    <t xml:space="preserve">Posted Speed </t>
  </si>
  <si>
    <t>Less than 20 mph</t>
  </si>
  <si>
    <t>20 to 30 MPH</t>
  </si>
  <si>
    <t>30 to 40 mph</t>
  </si>
  <si>
    <t>40 to 50 mph</t>
  </si>
  <si>
    <t>Greater than 50 mph</t>
  </si>
  <si>
    <t xml:space="preserve">Observed Speed </t>
  </si>
  <si>
    <t>Describe the Safety Benefits of this project for vulnerable road users</t>
  </si>
  <si>
    <r>
      <t xml:space="preserve">Are planned transportation and or land use projects anticipated to increase travel demand in this project area?  </t>
    </r>
    <r>
      <rPr>
        <i/>
        <sz val="11"/>
        <color indexed="8"/>
        <rFont val="Calibri"/>
        <family val="2"/>
      </rPr>
      <t xml:space="preserve"> 
(Please indicate yes or no for each mode)</t>
    </r>
  </si>
  <si>
    <r>
      <rPr>
        <i/>
        <sz val="11"/>
        <color indexed="8"/>
        <rFont val="Calibri"/>
        <family val="2"/>
      </rPr>
      <t xml:space="preserve">Form
</t>
    </r>
    <r>
      <rPr>
        <sz val="11"/>
        <color theme="1"/>
        <rFont val="Calibri"/>
        <family val="2"/>
      </rPr>
      <t>v2024</t>
    </r>
  </si>
  <si>
    <r>
      <t xml:space="preserve">2030 Estimated Project Cost
</t>
    </r>
    <r>
      <rPr>
        <i/>
        <sz val="10"/>
        <color indexed="8"/>
        <rFont val="Calibri"/>
        <family val="2"/>
      </rPr>
      <t>(Data Collected from Cost Estimation Form)</t>
    </r>
  </si>
  <si>
    <t>All Projects Must Complete the "25-30 Project Evaluation Concept Report Form"</t>
  </si>
  <si>
    <t>All Projects Must Complete the "25-30 Concept Project Cost Estimation Form"</t>
  </si>
  <si>
    <t>CMAQ and CRP Projects Must Complete the "Emission Analysis Form 2025-2030"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</si>
</sst>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m\ d\,\ yyyy;@"/>
  </numFmts>
  <fonts count="194">
    <font>
      <sz val="11"/>
      <color theme="1"/>
      <name val="Calibri"/>
      <family val="2"/>
    </font>
    <font>
      <sz val="11"/>
      <color indexed="8"/>
      <name val="Calibri"/>
      <family val="2"/>
    </font>
    <font>
      <b/>
      <sz val="10"/>
      <name val="MS Sans Serif"/>
      <family val="2"/>
    </font>
    <font>
      <sz val="10"/>
      <name val="MS Sans Serif"/>
      <family val="2"/>
    </font>
    <font>
      <b/>
      <sz val="13.5"/>
      <name val="MS Sans Serif"/>
      <family val="2"/>
    </font>
    <font>
      <b/>
      <sz val="12"/>
      <name val="MS Sans Serif"/>
      <family val="2"/>
    </font>
    <font>
      <b/>
      <i/>
      <sz val="10"/>
      <color indexed="10"/>
      <name val="MS Sans Serif"/>
      <family val="2"/>
    </font>
    <font>
      <i/>
      <sz val="11"/>
      <color indexed="8"/>
      <name val="Calibri"/>
      <family val="2"/>
    </font>
    <font>
      <b/>
      <sz val="12"/>
      <name val="Mona Lisa Recut"/>
      <family val="1"/>
    </font>
    <font>
      <b/>
      <i/>
      <sz val="12"/>
      <color indexed="10"/>
      <name val="MS Sans Serif"/>
      <family val="2"/>
    </font>
    <font>
      <sz val="10"/>
      <name val="Calibri"/>
      <family val="2"/>
    </font>
    <font>
      <i/>
      <sz val="10"/>
      <name val="Calibri"/>
      <family val="2"/>
    </font>
    <font>
      <sz val="10"/>
      <name val="Microsoft Sans Serif"/>
      <family val="2"/>
    </font>
    <font>
      <sz val="12"/>
      <name val="Calibri"/>
      <family val="2"/>
    </font>
    <font>
      <b/>
      <i/>
      <sz val="12"/>
      <name val="MS Sans Serif"/>
      <family val="2"/>
    </font>
    <font>
      <b/>
      <i/>
      <sz val="10"/>
      <name val="MS Sans Serif"/>
      <family val="2"/>
    </font>
    <font>
      <sz val="11"/>
      <name val="Microsoft Sans Serif"/>
      <family val="2"/>
    </font>
    <font>
      <sz val="9.9"/>
      <name val="Calibri"/>
      <family val="2"/>
    </font>
    <font>
      <i/>
      <sz val="11"/>
      <name val="Calibri"/>
      <family val="2"/>
    </font>
    <font>
      <b/>
      <i/>
      <sz val="13.5"/>
      <name val="MS Sans Serif"/>
      <family val="2"/>
    </font>
    <font>
      <sz val="12"/>
      <name val="Times New Roman"/>
      <family val="1"/>
    </font>
    <font>
      <b/>
      <sz val="18"/>
      <name val="Rockwell"/>
      <family val="1"/>
    </font>
    <font>
      <b/>
      <i/>
      <sz val="10"/>
      <name val="Rockwell"/>
      <family val="1"/>
    </font>
    <font>
      <sz val="11"/>
      <name val="Rockwell"/>
      <family val="1"/>
    </font>
    <font>
      <b/>
      <i/>
      <sz val="18"/>
      <name val="Rockwell"/>
      <family val="1"/>
    </font>
    <font>
      <b/>
      <sz val="16"/>
      <color indexed="8"/>
      <name val="Calibri"/>
      <family val="2"/>
    </font>
    <font>
      <b/>
      <sz val="16"/>
      <name val="MS Sans Serif"/>
      <family val="0"/>
    </font>
    <font>
      <b/>
      <sz val="16"/>
      <color indexed="10"/>
      <name val="MS Sans Serif"/>
      <family val="0"/>
    </font>
    <font>
      <b/>
      <u val="single"/>
      <sz val="16"/>
      <color indexed="10"/>
      <name val="MS Sans Serif"/>
      <family val="0"/>
    </font>
    <font>
      <b/>
      <sz val="16"/>
      <color indexed="10"/>
      <name val="Calibri"/>
      <family val="2"/>
    </font>
    <font>
      <b/>
      <u val="single"/>
      <sz val="16"/>
      <color indexed="8"/>
      <name val="Calibri"/>
      <family val="2"/>
    </font>
    <font>
      <b/>
      <sz val="16"/>
      <color indexed="12"/>
      <name val="MS Sans Serif"/>
      <family val="0"/>
    </font>
    <font>
      <b/>
      <sz val="14"/>
      <color indexed="8"/>
      <name val="Calibri"/>
      <family val="2"/>
    </font>
    <font>
      <sz val="12"/>
      <color indexed="8"/>
      <name val="Times New Roman"/>
      <family val="1"/>
    </font>
    <font>
      <b/>
      <i/>
      <sz val="14"/>
      <color indexed="8"/>
      <name val="Calibri"/>
      <family val="2"/>
    </font>
    <font>
      <b/>
      <sz val="12"/>
      <color indexed="8"/>
      <name val="Calibri"/>
      <family val="2"/>
    </font>
    <font>
      <sz val="1"/>
      <color indexed="8"/>
      <name val="Calibri"/>
      <family val="2"/>
    </font>
    <font>
      <b/>
      <u val="single"/>
      <sz val="14"/>
      <color indexed="10"/>
      <name val="Calibri"/>
      <family val="2"/>
    </font>
    <font>
      <i/>
      <sz val="14"/>
      <color indexed="8"/>
      <name val="Calibri"/>
      <family val="2"/>
    </font>
    <font>
      <i/>
      <u val="single"/>
      <sz val="10"/>
      <color indexed="12"/>
      <name val="Calibri"/>
      <family val="2"/>
    </font>
    <font>
      <b/>
      <sz val="14"/>
      <color indexed="8"/>
      <name val="Times New Roman"/>
      <family val="1"/>
    </font>
    <font>
      <b/>
      <u val="single"/>
      <sz val="14"/>
      <color indexed="8"/>
      <name val="Calibri"/>
      <family val="2"/>
    </font>
    <font>
      <sz val="12"/>
      <name val="Rockwell"/>
      <family val="1"/>
    </font>
    <font>
      <sz val="16"/>
      <name val="Rockwell"/>
      <family val="1"/>
    </font>
    <font>
      <i/>
      <sz val="9"/>
      <color indexed="8"/>
      <name val="Calibri"/>
      <family val="2"/>
    </font>
    <font>
      <i/>
      <sz val="10"/>
      <color indexed="8"/>
      <name val="Calibri"/>
      <family val="2"/>
    </font>
    <font>
      <sz val="14"/>
      <color indexed="8"/>
      <name val="Calibri"/>
      <family val="2"/>
    </font>
    <font>
      <b/>
      <i/>
      <sz val="14"/>
      <color indexed="10"/>
      <name val="MS Sans Serif"/>
      <family val="2"/>
    </font>
    <font>
      <sz val="14"/>
      <name val="Microsoft Sans Serif"/>
      <family val="2"/>
    </font>
    <font>
      <b/>
      <i/>
      <sz val="14"/>
      <name val="MS Sans Serif"/>
      <family val="2"/>
    </font>
    <font>
      <b/>
      <sz val="14"/>
      <name val="Microsoft Sans Serif"/>
      <family val="2"/>
    </font>
    <font>
      <b/>
      <sz val="14"/>
      <name val="MS Sans Serif"/>
      <family val="2"/>
    </font>
    <font>
      <sz val="14"/>
      <name val="MS Sans Serif"/>
      <family val="2"/>
    </font>
    <font>
      <b/>
      <sz val="16"/>
      <name val="Rockwell"/>
      <family val="1"/>
    </font>
    <font>
      <b/>
      <i/>
      <sz val="16"/>
      <color indexed="10"/>
      <name val="Rockwell"/>
      <family val="1"/>
    </font>
    <font>
      <b/>
      <i/>
      <sz val="16"/>
      <name val="Rockwell"/>
      <family val="1"/>
    </font>
    <font>
      <sz val="14"/>
      <name val="Rockwell"/>
      <family val="1"/>
    </font>
    <font>
      <sz val="10"/>
      <color indexed="8"/>
      <name val="Arial Black"/>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8"/>
      <name val="Calibri"/>
      <family val="2"/>
    </font>
    <font>
      <u val="single"/>
      <sz val="11"/>
      <color indexed="8"/>
      <name val="Calibri"/>
      <family val="2"/>
    </font>
    <font>
      <b/>
      <sz val="12"/>
      <color indexed="8"/>
      <name val="Microsoft Sans Serif"/>
      <family val="2"/>
    </font>
    <font>
      <sz val="11"/>
      <color indexed="8"/>
      <name val="Microsoft Sans Serif"/>
      <family val="2"/>
    </font>
    <font>
      <b/>
      <i/>
      <sz val="11"/>
      <color indexed="62"/>
      <name val="MS Sans Serif"/>
      <family val="2"/>
    </font>
    <font>
      <sz val="11"/>
      <color indexed="8"/>
      <name val="Rockwell"/>
      <family val="1"/>
    </font>
    <font>
      <u val="single"/>
      <sz val="11"/>
      <color indexed="8"/>
      <name val="Rockwell"/>
      <family val="1"/>
    </font>
    <font>
      <sz val="12"/>
      <color indexed="8"/>
      <name val="Calibri"/>
      <family val="2"/>
    </font>
    <font>
      <b/>
      <i/>
      <sz val="11"/>
      <color indexed="12"/>
      <name val="Calibri"/>
      <family val="2"/>
    </font>
    <font>
      <b/>
      <sz val="11"/>
      <name val="Calibri"/>
      <family val="2"/>
    </font>
    <font>
      <sz val="11"/>
      <name val="Calibri"/>
      <family val="2"/>
    </font>
    <font>
      <b/>
      <i/>
      <sz val="11"/>
      <name val="Calibri"/>
      <family val="2"/>
    </font>
    <font>
      <sz val="11"/>
      <color indexed="55"/>
      <name val="Calibri"/>
      <family val="2"/>
    </font>
    <font>
      <sz val="11"/>
      <color indexed="55"/>
      <name val="Rockwell"/>
      <family val="1"/>
    </font>
    <font>
      <b/>
      <i/>
      <sz val="10"/>
      <color indexed="55"/>
      <name val="Calibri"/>
      <family val="2"/>
    </font>
    <font>
      <u val="single"/>
      <sz val="12"/>
      <color indexed="8"/>
      <name val="Calibri"/>
      <family val="2"/>
    </font>
    <font>
      <b/>
      <i/>
      <sz val="10"/>
      <color indexed="55"/>
      <name val="MS Sans Serif"/>
      <family val="2"/>
    </font>
    <font>
      <b/>
      <i/>
      <sz val="14"/>
      <color indexed="9"/>
      <name val="MS Sans Serif"/>
      <family val="2"/>
    </font>
    <font>
      <b/>
      <sz val="14"/>
      <color indexed="8"/>
      <name val="Microsoft Sans Serif"/>
      <family val="2"/>
    </font>
    <font>
      <sz val="16"/>
      <color indexed="8"/>
      <name val="Rockwell"/>
      <family val="1"/>
    </font>
    <font>
      <i/>
      <sz val="12"/>
      <color indexed="8"/>
      <name val="Calibri"/>
      <family val="2"/>
    </font>
    <font>
      <sz val="16"/>
      <color indexed="55"/>
      <name val="Rockwell"/>
      <family val="1"/>
    </font>
    <font>
      <sz val="14"/>
      <name val="Calibri"/>
      <family val="2"/>
    </font>
    <font>
      <sz val="14"/>
      <color indexed="55"/>
      <name val="Calibri"/>
      <family val="2"/>
    </font>
    <font>
      <sz val="16"/>
      <name val="Calibri"/>
      <family val="2"/>
    </font>
    <font>
      <i/>
      <u val="single"/>
      <sz val="12"/>
      <color indexed="12"/>
      <name val="Calibri"/>
      <family val="2"/>
    </font>
    <font>
      <i/>
      <sz val="12"/>
      <name val="Calibri"/>
      <family val="2"/>
    </font>
    <font>
      <i/>
      <sz val="12"/>
      <color indexed="55"/>
      <name val="Calibri"/>
      <family val="2"/>
    </font>
    <font>
      <b/>
      <i/>
      <sz val="12"/>
      <name val="Calibri"/>
      <family val="2"/>
    </font>
    <font>
      <b/>
      <i/>
      <sz val="12"/>
      <color indexed="55"/>
      <name val="Calibri"/>
      <family val="2"/>
    </font>
    <font>
      <sz val="12"/>
      <color indexed="63"/>
      <name val="Arial"/>
      <family val="2"/>
    </font>
    <font>
      <b/>
      <i/>
      <sz val="14"/>
      <name val="Calibri"/>
      <family val="2"/>
    </font>
    <font>
      <b/>
      <i/>
      <sz val="14"/>
      <color indexed="55"/>
      <name val="Calibri"/>
      <family val="2"/>
    </font>
    <font>
      <b/>
      <sz val="14"/>
      <name val="Calibri"/>
      <family val="2"/>
    </font>
    <font>
      <sz val="14"/>
      <color indexed="56"/>
      <name val="Calibri"/>
      <family val="2"/>
    </font>
    <font>
      <i/>
      <u val="single"/>
      <sz val="11"/>
      <color indexed="12"/>
      <name val="Calibri"/>
      <family val="2"/>
    </font>
    <font>
      <sz val="16"/>
      <color indexed="8"/>
      <name val="Times New Roman"/>
      <family val="1"/>
    </font>
    <font>
      <sz val="20"/>
      <color indexed="8"/>
      <name val="Times New Roman"/>
      <family val="1"/>
    </font>
    <font>
      <b/>
      <i/>
      <sz val="16"/>
      <color indexed="62"/>
      <name val="Arial Narrow"/>
      <family val="2"/>
    </font>
    <font>
      <i/>
      <u val="single"/>
      <sz val="16"/>
      <color indexed="12"/>
      <name val="Calibri"/>
      <family val="2"/>
    </font>
    <font>
      <b/>
      <sz val="12"/>
      <color indexed="62"/>
      <name val="Arial Narrow"/>
      <family val="2"/>
    </font>
    <font>
      <u val="single"/>
      <sz val="11"/>
      <color indexed="55"/>
      <name val="Calibri"/>
      <family val="2"/>
    </font>
    <font>
      <sz val="10"/>
      <color indexed="55"/>
      <name val="Microsoft Sans Serif"/>
      <family val="2"/>
    </font>
    <font>
      <sz val="11"/>
      <color indexed="55"/>
      <name val="Microsoft Sans Serif"/>
      <family val="2"/>
    </font>
    <font>
      <i/>
      <u val="single"/>
      <sz val="14"/>
      <color indexed="12"/>
      <name val="Calibri"/>
      <family val="2"/>
    </font>
    <font>
      <sz val="14"/>
      <color indexed="8"/>
      <name val="Microsoft Sans Serif"/>
      <family val="2"/>
    </font>
    <font>
      <b/>
      <i/>
      <sz val="11"/>
      <color indexed="10"/>
      <name val="Calibri"/>
      <family val="2"/>
    </font>
    <font>
      <b/>
      <i/>
      <sz val="14"/>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6"/>
      <color theme="1"/>
      <name val="Calibri"/>
      <family val="2"/>
    </font>
    <font>
      <b/>
      <u val="single"/>
      <sz val="11"/>
      <color theme="1"/>
      <name val="Calibri"/>
      <family val="2"/>
    </font>
    <font>
      <u val="single"/>
      <sz val="11"/>
      <color theme="1"/>
      <name val="Calibri"/>
      <family val="2"/>
    </font>
    <font>
      <b/>
      <sz val="12"/>
      <color theme="1"/>
      <name val="Microsoft Sans Serif"/>
      <family val="2"/>
    </font>
    <font>
      <sz val="11"/>
      <color theme="1"/>
      <name val="Microsoft Sans Serif"/>
      <family val="2"/>
    </font>
    <font>
      <b/>
      <i/>
      <sz val="11"/>
      <color theme="4" tint="-0.24997000396251678"/>
      <name val="MS Sans Serif"/>
      <family val="2"/>
    </font>
    <font>
      <sz val="11"/>
      <color theme="1"/>
      <name val="Rockwell"/>
      <family val="1"/>
    </font>
    <font>
      <u val="single"/>
      <sz val="11"/>
      <color theme="1"/>
      <name val="Rockwell"/>
      <family val="1"/>
    </font>
    <font>
      <i/>
      <sz val="11"/>
      <color theme="1"/>
      <name val="Calibri"/>
      <family val="2"/>
    </font>
    <font>
      <sz val="12"/>
      <color theme="1"/>
      <name val="Calibri"/>
      <family val="2"/>
    </font>
    <font>
      <b/>
      <i/>
      <sz val="11"/>
      <color theme="10"/>
      <name val="Calibri"/>
      <family val="2"/>
    </font>
    <font>
      <sz val="12"/>
      <color theme="1"/>
      <name val="Times New Roman"/>
      <family val="1"/>
    </font>
    <font>
      <sz val="11"/>
      <color theme="0" tint="-0.3499799966812134"/>
      <name val="Calibri"/>
      <family val="2"/>
    </font>
    <font>
      <sz val="11"/>
      <color theme="0" tint="-0.3499799966812134"/>
      <name val="Rockwell"/>
      <family val="1"/>
    </font>
    <font>
      <b/>
      <i/>
      <sz val="10"/>
      <color theme="0" tint="-0.24997000396251678"/>
      <name val="Calibri"/>
      <family val="2"/>
    </font>
    <font>
      <u val="single"/>
      <sz val="12"/>
      <color theme="1"/>
      <name val="Calibri"/>
      <family val="2"/>
    </font>
    <font>
      <b/>
      <i/>
      <sz val="10"/>
      <color theme="0" tint="-0.3499799966812134"/>
      <name val="MS Sans Serif"/>
      <family val="2"/>
    </font>
    <font>
      <b/>
      <i/>
      <sz val="14"/>
      <color theme="0"/>
      <name val="MS Sans Serif"/>
      <family val="2"/>
    </font>
    <font>
      <sz val="14"/>
      <color theme="1"/>
      <name val="Calibri"/>
      <family val="2"/>
    </font>
    <font>
      <b/>
      <sz val="14"/>
      <color theme="1"/>
      <name val="Microsoft Sans Serif"/>
      <family val="2"/>
    </font>
    <font>
      <i/>
      <sz val="14"/>
      <color theme="1"/>
      <name val="Calibri"/>
      <family val="2"/>
    </font>
    <font>
      <sz val="16"/>
      <color theme="1"/>
      <name val="Rockwell"/>
      <family val="1"/>
    </font>
    <font>
      <b/>
      <sz val="14"/>
      <color theme="1"/>
      <name val="Calibri"/>
      <family val="2"/>
    </font>
    <font>
      <i/>
      <sz val="12"/>
      <color theme="1"/>
      <name val="Calibri"/>
      <family val="2"/>
    </font>
    <font>
      <b/>
      <i/>
      <sz val="14"/>
      <color theme="1"/>
      <name val="Calibri"/>
      <family val="2"/>
    </font>
    <font>
      <b/>
      <sz val="12"/>
      <color theme="1"/>
      <name val="Calibri"/>
      <family val="2"/>
    </font>
    <font>
      <sz val="16"/>
      <color theme="0" tint="-0.3499799966812134"/>
      <name val="Rockwell"/>
      <family val="1"/>
    </font>
    <font>
      <sz val="14"/>
      <color theme="0" tint="-0.3499799966812134"/>
      <name val="Calibri"/>
      <family val="2"/>
    </font>
    <font>
      <i/>
      <u val="single"/>
      <sz val="12"/>
      <color theme="10"/>
      <name val="Calibri"/>
      <family val="2"/>
    </font>
    <font>
      <i/>
      <sz val="12"/>
      <color theme="0" tint="-0.3499799966812134"/>
      <name val="Calibri"/>
      <family val="2"/>
    </font>
    <font>
      <b/>
      <i/>
      <sz val="12"/>
      <color theme="0" tint="-0.24997000396251678"/>
      <name val="Calibri"/>
      <family val="2"/>
    </font>
    <font>
      <sz val="12"/>
      <color rgb="FF222222"/>
      <name val="Arial"/>
      <family val="2"/>
    </font>
    <font>
      <i/>
      <sz val="10"/>
      <color theme="1"/>
      <name val="Calibri"/>
      <family val="2"/>
    </font>
    <font>
      <b/>
      <i/>
      <sz val="14"/>
      <color theme="1" tint="0.49998000264167786"/>
      <name val="Calibri"/>
      <family val="2"/>
    </font>
    <font>
      <b/>
      <i/>
      <sz val="14"/>
      <color theme="0" tint="-0.24997000396251678"/>
      <name val="Calibri"/>
      <family val="2"/>
    </font>
    <font>
      <b/>
      <i/>
      <sz val="11"/>
      <color rgb="FFFF0000"/>
      <name val="Calibri"/>
      <family val="2"/>
    </font>
    <font>
      <sz val="10"/>
      <color theme="1"/>
      <name val="Arial Black"/>
      <family val="2"/>
    </font>
    <font>
      <sz val="14"/>
      <color theme="1"/>
      <name val="Microsoft Sans Serif"/>
      <family val="2"/>
    </font>
    <font>
      <i/>
      <u val="single"/>
      <sz val="14"/>
      <color theme="10"/>
      <name val="Calibri"/>
      <family val="2"/>
    </font>
    <font>
      <u val="single"/>
      <sz val="11"/>
      <color theme="0" tint="-0.3499799966812134"/>
      <name val="Calibri"/>
      <family val="2"/>
    </font>
    <font>
      <sz val="10"/>
      <color theme="0" tint="-0.3499799966812134"/>
      <name val="Microsoft Sans Serif"/>
      <family val="2"/>
    </font>
    <font>
      <sz val="11"/>
      <color theme="0" tint="-0.3499799966812134"/>
      <name val="Microsoft Sans Serif"/>
      <family val="2"/>
    </font>
    <font>
      <b/>
      <i/>
      <sz val="16"/>
      <color theme="4" tint="-0.24997000396251678"/>
      <name val="Arial Narrow"/>
      <family val="2"/>
    </font>
    <font>
      <i/>
      <u val="single"/>
      <sz val="16"/>
      <color theme="10"/>
      <name val="Calibri"/>
      <family val="2"/>
    </font>
    <font>
      <b/>
      <sz val="12"/>
      <color theme="4" tint="-0.24997000396251678"/>
      <name val="Arial Narrow"/>
      <family val="2"/>
    </font>
    <font>
      <sz val="20"/>
      <color theme="1"/>
      <name val="Times New Roman"/>
      <family val="1"/>
    </font>
    <font>
      <sz val="16"/>
      <color theme="1"/>
      <name val="Times New Roman"/>
      <family val="1"/>
    </font>
    <font>
      <i/>
      <u val="single"/>
      <sz val="11"/>
      <color theme="10"/>
      <name val="Calibri"/>
      <family val="2"/>
    </font>
    <font>
      <sz val="14"/>
      <color theme="3"/>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E1EAF3"/>
        <bgColor indexed="64"/>
      </patternFill>
    </fill>
    <fill>
      <patternFill patternType="solid">
        <fgColor theme="3" tint="0.7999799847602844"/>
        <bgColor indexed="64"/>
      </patternFill>
    </fill>
    <fill>
      <patternFill patternType="solid">
        <fgColor rgb="FFC6FEE5"/>
        <bgColor indexed="64"/>
      </patternFill>
    </fill>
    <fill>
      <patternFill patternType="solid">
        <fgColor rgb="FFCCFFFF"/>
        <bgColor indexed="64"/>
      </patternFill>
    </fill>
    <fill>
      <patternFill patternType="solid">
        <fgColor rgb="FFFFFF00"/>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right/>
      <top style="medium"/>
      <bottom/>
    </border>
    <border>
      <left>
        <color indexed="63"/>
      </left>
      <right>
        <color indexed="63"/>
      </right>
      <top style="medium"/>
      <bottom style="medium"/>
    </border>
    <border>
      <left/>
      <right/>
      <top/>
      <bottom style="thin"/>
    </border>
    <border>
      <left/>
      <right/>
      <top/>
      <bottom style="double"/>
    </border>
    <border>
      <left style="medium"/>
      <right/>
      <top/>
      <bottom style="medium"/>
    </border>
    <border>
      <left/>
      <right/>
      <top style="thin"/>
      <bottom/>
    </border>
    <border>
      <left style="medium"/>
      <right/>
      <top style="medium"/>
      <bottom/>
    </border>
    <border>
      <left/>
      <right/>
      <top style="thin"/>
      <bottom style="thin"/>
    </border>
    <border>
      <left/>
      <right style="medium"/>
      <top/>
      <bottom/>
    </border>
    <border>
      <left/>
      <right style="medium"/>
      <top/>
      <bottom style="medium"/>
    </border>
    <border>
      <left/>
      <right style="medium"/>
      <top style="medium"/>
      <bottom/>
    </border>
    <border>
      <left style="medium"/>
      <right/>
      <top/>
      <bottom style="double"/>
    </border>
    <border>
      <left style="medium"/>
      <right/>
      <top/>
      <bottom style="thin"/>
    </border>
    <border>
      <left/>
      <right style="medium"/>
      <top/>
      <bottom style="thin"/>
    </border>
    <border>
      <left style="medium"/>
      <right>
        <color indexed="63"/>
      </right>
      <top style="medium"/>
      <bottom style="medium"/>
    </border>
    <border>
      <left>
        <color indexed="63"/>
      </left>
      <right style="medium"/>
      <top style="medium"/>
      <bottom style="medium"/>
    </border>
    <border>
      <left/>
      <right style="medium"/>
      <top/>
      <bottom style="double"/>
    </border>
    <border>
      <left style="thin"/>
      <right style="thin"/>
      <top style="thin"/>
      <bottom style="thin"/>
    </border>
    <border>
      <left>
        <color indexed="63"/>
      </left>
      <right>
        <color indexed="63"/>
      </right>
      <top style="thin"/>
      <bottom style="double"/>
    </border>
    <border>
      <left style="medium"/>
      <right style="medium"/>
      <top style="medium"/>
      <bottom style="medium"/>
    </border>
    <border>
      <left style="thin"/>
      <right/>
      <top/>
      <bottom/>
    </border>
    <border>
      <left/>
      <right style="thin"/>
      <top/>
      <bottom/>
    </border>
    <border>
      <left style="thin"/>
      <right/>
      <top/>
      <bottom style="thin"/>
    </border>
    <border>
      <left>
        <color indexed="63"/>
      </left>
      <right style="thin"/>
      <top>
        <color indexed="63"/>
      </top>
      <bottom style="thin"/>
    </border>
    <border>
      <left style="thin"/>
      <right/>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style="thin"/>
      <right/>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medium"/>
      <bottom/>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medium"/>
      <right/>
      <top style="thin"/>
      <bottom/>
    </border>
    <border>
      <left/>
      <right style="medium"/>
      <top style="thin"/>
      <bottom/>
    </border>
    <border>
      <left/>
      <right style="medium"/>
      <top style="thin"/>
      <bottom style="thin"/>
    </border>
    <border>
      <left style="thin"/>
      <right/>
      <top style="thin"/>
      <bottom style="medium"/>
    </border>
    <border>
      <left/>
      <right style="medium"/>
      <top style="thin"/>
      <bottom style="medium"/>
    </border>
    <border>
      <left style="medium"/>
      <right style="thin"/>
      <top style="medium"/>
      <bottom style="thin"/>
    </border>
    <border>
      <left style="medium"/>
      <right style="thin"/>
      <top style="thin"/>
      <bottom style="mediu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29" borderId="0" applyNumberFormat="0" applyBorder="0" applyAlignment="0" applyProtection="0"/>
    <xf numFmtId="0" fontId="133" fillId="0" borderId="3"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30" borderId="1" applyNumberFormat="0" applyAlignment="0" applyProtection="0"/>
    <xf numFmtId="0" fontId="138" fillId="0" borderId="6" applyNumberFormat="0" applyFill="0" applyAlignment="0" applyProtection="0"/>
    <xf numFmtId="0" fontId="139" fillId="31" borderId="0" applyNumberFormat="0" applyBorder="0" applyAlignment="0" applyProtection="0"/>
    <xf numFmtId="0" fontId="0" fillId="32" borderId="7" applyNumberFormat="0" applyFont="0" applyAlignment="0" applyProtection="0"/>
    <xf numFmtId="0" fontId="140" fillId="27" borderId="8" applyNumberFormat="0" applyAlignment="0" applyProtection="0"/>
    <xf numFmtId="9" fontId="0" fillId="0" borderId="0" applyFon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0" borderId="0" applyNumberFormat="0" applyFill="0" applyBorder="0" applyAlignment="0" applyProtection="0"/>
  </cellStyleXfs>
  <cellXfs count="602">
    <xf numFmtId="0" fontId="0" fillId="0" borderId="0" xfId="0" applyFont="1" applyAlignment="1">
      <alignment/>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2" fillId="0" borderId="0" xfId="0"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37" fontId="2" fillId="0" borderId="0" xfId="0" applyNumberFormat="1" applyFont="1" applyFill="1" applyBorder="1" applyAlignment="1" applyProtection="1">
      <alignment horizontal="center" vertical="center"/>
      <protection/>
    </xf>
    <xf numFmtId="0" fontId="144" fillId="0" borderId="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144" fillId="0" borderId="0" xfId="0" applyFont="1" applyBorder="1" applyAlignment="1" applyProtection="1">
      <alignment horizontal="right" vertical="center"/>
      <protection/>
    </xf>
    <xf numFmtId="37" fontId="3" fillId="0" borderId="0" xfId="0" applyNumberFormat="1"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0" fillId="0" borderId="11" xfId="0" applyFill="1" applyBorder="1" applyAlignment="1" applyProtection="1">
      <alignment vertical="center"/>
      <protection/>
    </xf>
    <xf numFmtId="0" fontId="14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46" fillId="0" borderId="11" xfId="0" applyFont="1" applyFill="1" applyBorder="1" applyAlignment="1" applyProtection="1">
      <alignment horizontal="center" vertical="center"/>
      <protection/>
    </xf>
    <xf numFmtId="0" fontId="145"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6" fillId="0" borderId="11" xfId="0" applyFont="1" applyBorder="1" applyAlignment="1" applyProtection="1">
      <alignment horizontal="center" vertical="center"/>
      <protection/>
    </xf>
    <xf numFmtId="0" fontId="145" fillId="0" borderId="12"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13" xfId="0" applyFill="1" applyBorder="1" applyAlignment="1" applyProtection="1">
      <alignment vertical="center"/>
      <protection/>
    </xf>
    <xf numFmtId="37" fontId="3" fillId="0" borderId="13" xfId="0" applyNumberFormat="1" applyFont="1" applyFill="1" applyBorder="1" applyAlignment="1" applyProtection="1">
      <alignment horizontal="center" vertical="center"/>
      <protection/>
    </xf>
    <xf numFmtId="0" fontId="147"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14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142" fillId="0" borderId="12" xfId="0" applyFont="1" applyFill="1" applyBorder="1" applyAlignment="1" applyProtection="1">
      <alignment horizontal="center" vertical="center"/>
      <protection/>
    </xf>
    <xf numFmtId="0" fontId="148"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49" fillId="0" borderId="0" xfId="0" applyFont="1" applyFill="1" applyBorder="1" applyAlignment="1" applyProtection="1">
      <alignment horizontal="center" vertical="center"/>
      <protection/>
    </xf>
    <xf numFmtId="0" fontId="142" fillId="0" borderId="0" xfId="0" applyFont="1" applyFill="1" applyBorder="1" applyAlignment="1" applyProtection="1">
      <alignment horizontal="center" vertical="center"/>
      <protection/>
    </xf>
    <xf numFmtId="0" fontId="145" fillId="0" borderId="14"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42" fillId="0" borderId="14" xfId="0" applyFont="1" applyFill="1" applyBorder="1" applyAlignment="1" applyProtection="1">
      <alignment horizontal="center" vertical="center"/>
      <protection/>
    </xf>
    <xf numFmtId="0" fontId="0" fillId="0" borderId="0" xfId="0" applyBorder="1" applyAlignment="1" applyProtection="1">
      <alignment vertical="center" wrapText="1"/>
      <protection/>
    </xf>
    <xf numFmtId="0" fontId="147" fillId="0" borderId="0" xfId="0" applyFont="1" applyFill="1" applyBorder="1" applyAlignment="1" applyProtection="1">
      <alignment vertical="center" wrapText="1"/>
      <protection/>
    </xf>
    <xf numFmtId="0" fontId="150" fillId="0" borderId="15" xfId="0" applyFont="1" applyBorder="1" applyAlignment="1" applyProtection="1">
      <alignment vertical="center"/>
      <protection/>
    </xf>
    <xf numFmtId="0" fontId="151" fillId="0" borderId="12" xfId="0" applyFont="1" applyBorder="1" applyAlignment="1" applyProtection="1">
      <alignment vertical="center"/>
      <protection/>
    </xf>
    <xf numFmtId="0" fontId="152" fillId="0" borderId="12" xfId="0" applyFont="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142" fillId="0" borderId="17" xfId="0" applyFont="1" applyBorder="1" applyAlignment="1" applyProtection="1">
      <alignment vertical="center"/>
      <protection/>
    </xf>
    <xf numFmtId="0" fontId="142" fillId="0" borderId="0" xfId="0" applyFont="1" applyBorder="1" applyAlignment="1" applyProtection="1">
      <alignmen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51" fillId="0" borderId="0" xfId="0" applyFont="1" applyBorder="1" applyAlignment="1" applyProtection="1">
      <alignment vertical="center"/>
      <protection/>
    </xf>
    <xf numFmtId="0" fontId="144" fillId="0" borderId="0" xfId="0" applyFont="1" applyFill="1" applyBorder="1" applyAlignment="1" applyProtection="1">
      <alignment horizontal="center" vertical="center"/>
      <protection/>
    </xf>
    <xf numFmtId="0" fontId="153" fillId="0" borderId="18" xfId="0" applyFont="1" applyBorder="1" applyAlignment="1" applyProtection="1">
      <alignment horizontal="right" vertical="center"/>
      <protection/>
    </xf>
    <xf numFmtId="0" fontId="144" fillId="0" borderId="12" xfId="0" applyFont="1" applyBorder="1" applyAlignment="1" applyProtection="1">
      <alignment horizontal="right" vertical="center"/>
      <protection/>
    </xf>
    <xf numFmtId="0" fontId="153" fillId="0" borderId="10" xfId="0" applyFont="1" applyBorder="1" applyAlignment="1" applyProtection="1">
      <alignment horizontal="right" vertical="center"/>
      <protection/>
    </xf>
    <xf numFmtId="0" fontId="153" fillId="0" borderId="16" xfId="0" applyFont="1" applyBorder="1" applyAlignment="1" applyProtection="1">
      <alignment horizontal="right" vertical="center"/>
      <protection/>
    </xf>
    <xf numFmtId="0" fontId="144" fillId="0" borderId="11" xfId="0" applyFont="1" applyBorder="1" applyAlignment="1" applyProtection="1">
      <alignment horizontal="right" vertical="center"/>
      <protection/>
    </xf>
    <xf numFmtId="0" fontId="144" fillId="0" borderId="12" xfId="0" applyFont="1" applyBorder="1" applyAlignment="1" applyProtection="1">
      <alignment horizontal="right" vertical="center" wrapText="1"/>
      <protection/>
    </xf>
    <xf numFmtId="0" fontId="0" fillId="0" borderId="10" xfId="0" applyFont="1" applyBorder="1" applyAlignment="1" applyProtection="1">
      <alignment horizontal="center" vertical="center"/>
      <protection/>
    </xf>
    <xf numFmtId="0" fontId="144" fillId="0" borderId="0" xfId="0" applyFont="1" applyBorder="1" applyAlignment="1" applyProtection="1">
      <alignment horizontal="center" vertical="center" wrapText="1"/>
      <protection/>
    </xf>
    <xf numFmtId="0" fontId="154" fillId="0" borderId="0" xfId="0" applyFont="1" applyFill="1" applyBorder="1" applyAlignment="1" applyProtection="1">
      <alignment horizontal="center" vertical="center"/>
      <protection/>
    </xf>
    <xf numFmtId="0" fontId="155" fillId="0" borderId="0" xfId="53" applyFont="1" applyBorder="1" applyAlignment="1" applyProtection="1">
      <alignment horizontal="center" vertical="center"/>
      <protection/>
    </xf>
    <xf numFmtId="0" fontId="0" fillId="0" borderId="19"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0" xfId="0" applyFill="1" applyBorder="1" applyAlignment="1" applyProtection="1">
      <alignment vertical="center" wrapText="1"/>
      <protection/>
    </xf>
    <xf numFmtId="0" fontId="146" fillId="0" borderId="16"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151" fillId="0" borderId="22" xfId="0" applyFont="1" applyFill="1" applyBorder="1" applyAlignment="1" applyProtection="1">
      <alignment vertical="center"/>
      <protection/>
    </xf>
    <xf numFmtId="0" fontId="0" fillId="0" borderId="20" xfId="0" applyFill="1" applyBorder="1" applyAlignment="1" applyProtection="1">
      <alignment vertical="center"/>
      <protection/>
    </xf>
    <xf numFmtId="0" fontId="0" fillId="0" borderId="10" xfId="0" applyBorder="1" applyAlignment="1" applyProtection="1">
      <alignment vertical="center"/>
      <protection/>
    </xf>
    <xf numFmtId="0" fontId="8" fillId="0" borderId="10" xfId="0" applyFont="1" applyBorder="1" applyAlignment="1" applyProtection="1">
      <alignment horizontal="left" vertical="center"/>
      <protection/>
    </xf>
    <xf numFmtId="0" fontId="150" fillId="0" borderId="23" xfId="0" applyFont="1" applyBorder="1" applyAlignment="1" applyProtection="1">
      <alignment vertical="center"/>
      <protection/>
    </xf>
    <xf numFmtId="0" fontId="156" fillId="0" borderId="10" xfId="0" applyFont="1" applyBorder="1" applyAlignment="1" applyProtection="1">
      <alignment horizontal="center" vertical="center"/>
      <protection/>
    </xf>
    <xf numFmtId="0" fontId="154" fillId="0" borderId="20" xfId="0" applyFont="1" applyFill="1" applyBorder="1" applyAlignment="1" applyProtection="1">
      <alignment horizontal="center" vertical="center" wrapText="1"/>
      <protection/>
    </xf>
    <xf numFmtId="0" fontId="151" fillId="0" borderId="20" xfId="0" applyFont="1" applyFill="1" applyBorder="1" applyAlignment="1" applyProtection="1">
      <alignment vertical="center"/>
      <protection/>
    </xf>
    <xf numFmtId="0" fontId="42" fillId="0" borderId="0" xfId="0" applyFont="1" applyBorder="1" applyAlignment="1" applyProtection="1">
      <alignment horizontal="left" vertical="center"/>
      <protection/>
    </xf>
    <xf numFmtId="0" fontId="42" fillId="0" borderId="0" xfId="0" applyFont="1" applyBorder="1" applyAlignment="1" applyProtection="1">
      <alignment horizontal="right" vertical="center"/>
      <protection/>
    </xf>
    <xf numFmtId="0" fontId="151" fillId="0" borderId="0" xfId="0" applyFont="1" applyBorder="1" applyAlignment="1" applyProtection="1">
      <alignment horizontal="right" vertical="center"/>
      <protection/>
    </xf>
    <xf numFmtId="0" fontId="6" fillId="0" borderId="20" xfId="0" applyFont="1" applyFill="1" applyBorder="1" applyAlignment="1" applyProtection="1">
      <alignment horizontal="center" vertical="center"/>
      <protection/>
    </xf>
    <xf numFmtId="0" fontId="142" fillId="0" borderId="16" xfId="0" applyFont="1" applyFill="1" applyBorder="1" applyAlignment="1" applyProtection="1">
      <alignment horizontal="center" vertical="center"/>
      <protection/>
    </xf>
    <xf numFmtId="0" fontId="142" fillId="0" borderId="18"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149" fillId="0" borderId="20" xfId="0" applyFont="1"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142" fillId="0" borderId="1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87" fillId="0" borderId="20" xfId="0" applyFont="1" applyFill="1" applyBorder="1" applyAlignment="1" applyProtection="1">
      <alignment vertical="center"/>
      <protection/>
    </xf>
    <xf numFmtId="0" fontId="14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26" xfId="0" applyBorder="1" applyAlignment="1" applyProtection="1">
      <alignment vertical="center"/>
      <protection/>
    </xf>
    <xf numFmtId="0" fontId="0" fillId="0" borderId="27"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6" xfId="0" applyBorder="1" applyAlignment="1" applyProtection="1">
      <alignment vertical="center"/>
      <protection/>
    </xf>
    <xf numFmtId="0" fontId="0" fillId="0" borderId="21" xfId="0" applyFill="1" applyBorder="1" applyAlignment="1" applyProtection="1">
      <alignment vertical="center"/>
      <protection/>
    </xf>
    <xf numFmtId="0" fontId="6" fillId="0" borderId="16" xfId="0" applyFont="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155" fillId="0" borderId="20" xfId="53" applyFont="1" applyBorder="1" applyAlignment="1" applyProtection="1">
      <alignment horizontal="center" vertical="center"/>
      <protection/>
    </xf>
    <xf numFmtId="0" fontId="147" fillId="0" borderId="10" xfId="0" applyFont="1" applyBorder="1" applyAlignment="1" applyProtection="1">
      <alignment horizontal="center" vertical="center" wrapText="1"/>
      <protection/>
    </xf>
    <xf numFmtId="0" fontId="0" fillId="0" borderId="20" xfId="0" applyBorder="1" applyAlignment="1" applyProtection="1">
      <alignment/>
      <protection/>
    </xf>
    <xf numFmtId="0" fontId="42" fillId="0" borderId="10" xfId="0" applyFont="1" applyBorder="1" applyAlignment="1" applyProtection="1">
      <alignment horizontal="left" vertical="center"/>
      <protection/>
    </xf>
    <xf numFmtId="0" fontId="147" fillId="0" borderId="10" xfId="0" applyFont="1" applyFill="1" applyBorder="1" applyAlignment="1" applyProtection="1">
      <alignment vertical="center" wrapText="1"/>
      <protection/>
    </xf>
    <xf numFmtId="0" fontId="150" fillId="0" borderId="28" xfId="0" applyFont="1" applyBorder="1" applyAlignment="1" applyProtection="1">
      <alignment vertical="center"/>
      <protection/>
    </xf>
    <xf numFmtId="0" fontId="0" fillId="0" borderId="11" xfId="0" applyBorder="1" applyAlignment="1" applyProtection="1">
      <alignment vertical="center" wrapText="1"/>
      <protection/>
    </xf>
    <xf numFmtId="0" fontId="0" fillId="0" borderId="21" xfId="0" applyBorder="1" applyAlignment="1" applyProtection="1">
      <alignment vertical="center" wrapText="1"/>
      <protection/>
    </xf>
    <xf numFmtId="0" fontId="147" fillId="0" borderId="16" xfId="0" applyFont="1" applyFill="1" applyBorder="1" applyAlignment="1" applyProtection="1">
      <alignment vertical="center" wrapText="1"/>
      <protection/>
    </xf>
    <xf numFmtId="0" fontId="147" fillId="0" borderId="11"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0" fontId="147" fillId="0" borderId="0" xfId="0" applyFont="1" applyFill="1" applyBorder="1" applyAlignment="1" applyProtection="1">
      <alignment horizontal="center" vertical="center"/>
      <protection/>
    </xf>
    <xf numFmtId="0" fontId="145" fillId="33" borderId="29" xfId="0" applyFont="1" applyFill="1" applyBorder="1" applyAlignment="1" applyProtection="1">
      <alignment horizontal="center" vertical="center"/>
      <protection/>
    </xf>
    <xf numFmtId="0" fontId="144" fillId="0" borderId="0" xfId="0" applyFont="1" applyBorder="1" applyAlignment="1" applyProtection="1" quotePrefix="1">
      <alignment horizontal="center" vertical="center" wrapText="1"/>
      <protection/>
    </xf>
    <xf numFmtId="0" fontId="0" fillId="0" borderId="20" xfId="0" applyBorder="1" applyAlignment="1" applyProtection="1" quotePrefix="1">
      <alignment horizontal="center" vertical="center"/>
      <protection/>
    </xf>
    <xf numFmtId="0" fontId="0" fillId="0" borderId="0" xfId="0" applyBorder="1" applyAlignment="1" applyProtection="1" quotePrefix="1">
      <alignment horizontal="center" vertical="center"/>
      <protection/>
    </xf>
    <xf numFmtId="0" fontId="142" fillId="0" borderId="10" xfId="0" applyFont="1" applyBorder="1" applyAlignment="1" applyProtection="1" quotePrefix="1">
      <alignment horizontal="center" vertical="center"/>
      <protection/>
    </xf>
    <xf numFmtId="0" fontId="88" fillId="0" borderId="0" xfId="0" applyFont="1" applyFill="1" applyBorder="1" applyAlignment="1" applyProtection="1">
      <alignment vertical="center"/>
      <protection/>
    </xf>
    <xf numFmtId="0" fontId="88" fillId="0" borderId="0" xfId="0" applyFont="1" applyAlignment="1" applyProtection="1">
      <alignment horizontal="center" vertical="center"/>
      <protection/>
    </xf>
    <xf numFmtId="0" fontId="89" fillId="0" borderId="0" xfId="0" applyFont="1" applyBorder="1" applyAlignment="1" applyProtection="1">
      <alignment horizontal="center" vertical="center" wrapText="1"/>
      <protection/>
    </xf>
    <xf numFmtId="0" fontId="88" fillId="0" borderId="0" xfId="0" applyFont="1" applyBorder="1" applyAlignment="1" applyProtection="1">
      <alignment vertical="center"/>
      <protection/>
    </xf>
    <xf numFmtId="0" fontId="88" fillId="0" borderId="0" xfId="0" applyFont="1" applyAlignment="1" applyProtection="1">
      <alignment vertical="center"/>
      <protection/>
    </xf>
    <xf numFmtId="0" fontId="157"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23" fillId="0" borderId="0" xfId="0" applyFont="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4" fillId="0" borderId="0" xfId="0" applyFont="1" applyFill="1" applyAlignment="1" applyProtection="1">
      <alignment horizontal="center" vertical="center"/>
      <protection/>
    </xf>
    <xf numFmtId="0" fontId="15"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158" fillId="0" borderId="0" xfId="0" applyFont="1" applyAlignment="1" applyProtection="1">
      <alignment vertical="center"/>
      <protection/>
    </xf>
    <xf numFmtId="0" fontId="151" fillId="0" borderId="0" xfId="0" applyFont="1" applyAlignment="1" applyProtection="1">
      <alignment vertical="center"/>
      <protection/>
    </xf>
    <xf numFmtId="0" fontId="23" fillId="0" borderId="0" xfId="0" applyFont="1" applyAlignment="1" applyProtection="1">
      <alignment vertical="center"/>
      <protection/>
    </xf>
    <xf numFmtId="0" fontId="159" fillId="0" borderId="0" xfId="0" applyFont="1" applyBorder="1" applyAlignment="1" applyProtection="1">
      <alignment horizontal="center" vertical="center"/>
      <protection/>
    </xf>
    <xf numFmtId="37" fontId="5" fillId="0" borderId="0" xfId="0" applyNumberFormat="1" applyFont="1" applyFill="1" applyBorder="1" applyAlignment="1" applyProtection="1">
      <alignment vertical="center" wrapText="1"/>
      <protection/>
    </xf>
    <xf numFmtId="37" fontId="5" fillId="0" borderId="0"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88" fillId="0" borderId="0" xfId="0" applyFont="1" applyFill="1" applyBorder="1" applyAlignment="1" applyProtection="1">
      <alignment horizontal="center" vertical="center"/>
      <protection/>
    </xf>
    <xf numFmtId="0" fontId="88" fillId="0" borderId="0" xfId="0" applyFont="1" applyFill="1" applyAlignment="1" applyProtection="1">
      <alignment vertical="center"/>
      <protection/>
    </xf>
    <xf numFmtId="0" fontId="23" fillId="0" borderId="0" xfId="0" applyFont="1" applyFill="1" applyAlignment="1" applyProtection="1">
      <alignment vertical="center"/>
      <protection/>
    </xf>
    <xf numFmtId="0" fontId="88" fillId="0" borderId="0" xfId="0" applyFont="1" applyAlignment="1" applyProtection="1" quotePrefix="1">
      <alignment horizontal="center" vertical="center"/>
      <protection/>
    </xf>
    <xf numFmtId="37" fontId="5" fillId="0" borderId="0" xfId="0" applyNumberFormat="1" applyFont="1" applyFill="1" applyBorder="1" applyAlignment="1" applyProtection="1">
      <alignment horizontal="center" vertical="center" wrapText="1"/>
      <protection/>
    </xf>
    <xf numFmtId="0" fontId="159" fillId="0" borderId="14" xfId="0" applyFont="1" applyBorder="1" applyAlignment="1" applyProtection="1">
      <alignment vertical="center"/>
      <protection/>
    </xf>
    <xf numFmtId="0" fontId="157" fillId="0" borderId="0" xfId="0" applyFont="1" applyFill="1" applyBorder="1" applyAlignment="1" applyProtection="1">
      <alignment vertical="center"/>
      <protection/>
    </xf>
    <xf numFmtId="0" fontId="0" fillId="0" borderId="16" xfId="0" applyFill="1" applyBorder="1" applyAlignment="1" applyProtection="1">
      <alignment vertical="center"/>
      <protection/>
    </xf>
    <xf numFmtId="0" fontId="160" fillId="0" borderId="0" xfId="0" applyFont="1" applyFill="1" applyBorder="1" applyAlignment="1" applyProtection="1">
      <alignment horizontal="center" vertical="center"/>
      <protection/>
    </xf>
    <xf numFmtId="0" fontId="160" fillId="0" borderId="11" xfId="0" applyFont="1" applyFill="1" applyBorder="1" applyAlignment="1" applyProtection="1">
      <alignment horizontal="center" vertical="center"/>
      <protection/>
    </xf>
    <xf numFmtId="37" fontId="5" fillId="0" borderId="11" xfId="0" applyNumberFormat="1" applyFont="1" applyFill="1" applyBorder="1" applyAlignment="1" applyProtection="1">
      <alignment horizontal="center" vertical="center"/>
      <protection/>
    </xf>
    <xf numFmtId="0" fontId="22" fillId="0" borderId="0" xfId="0" applyFont="1" applyFill="1" applyAlignment="1" applyProtection="1">
      <alignment horizontal="center" vertical="center"/>
      <protection/>
    </xf>
    <xf numFmtId="0" fontId="15" fillId="0" borderId="0"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0" xfId="0" applyFont="1" applyFill="1" applyAlignment="1" applyProtection="1">
      <alignment horizontal="center" vertical="center"/>
      <protection/>
    </xf>
    <xf numFmtId="0" fontId="157" fillId="0" borderId="0" xfId="0" applyFont="1" applyFill="1" applyAlignment="1" applyProtection="1">
      <alignment vertical="center"/>
      <protection/>
    </xf>
    <xf numFmtId="0" fontId="0" fillId="0" borderId="0" xfId="0" applyFill="1" applyAlignment="1" applyProtection="1">
      <alignment vertical="center"/>
      <protection/>
    </xf>
    <xf numFmtId="0" fontId="157" fillId="0" borderId="0" xfId="0" applyFont="1" applyBorder="1" applyAlignment="1" applyProtection="1">
      <alignment vertical="center"/>
      <protection/>
    </xf>
    <xf numFmtId="0" fontId="161" fillId="0" borderId="0" xfId="0" applyFont="1" applyBorder="1" applyAlignment="1" applyProtection="1">
      <alignment horizontal="center" vertical="center"/>
      <protection/>
    </xf>
    <xf numFmtId="0" fontId="88" fillId="0" borderId="12" xfId="0" applyFont="1" applyFill="1" applyBorder="1" applyAlignment="1" applyProtection="1">
      <alignment vertical="center"/>
      <protection/>
    </xf>
    <xf numFmtId="0" fontId="88" fillId="0" borderId="22" xfId="0" applyFont="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88" fillId="0" borderId="20" xfId="0" applyFont="1" applyBorder="1" applyAlignment="1" applyProtection="1">
      <alignment horizontal="center" vertical="center"/>
      <protection/>
    </xf>
    <xf numFmtId="0" fontId="0" fillId="0" borderId="30" xfId="0" applyBorder="1" applyAlignment="1" applyProtection="1">
      <alignment vertical="center"/>
      <protection/>
    </xf>
    <xf numFmtId="0" fontId="14"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wrapText="1"/>
      <protection/>
    </xf>
    <xf numFmtId="0" fontId="88" fillId="0" borderId="11" xfId="0" applyFont="1" applyFill="1" applyBorder="1" applyAlignment="1" applyProtection="1">
      <alignment vertical="center"/>
      <protection/>
    </xf>
    <xf numFmtId="0" fontId="88" fillId="0" borderId="21" xfId="0" applyFont="1" applyBorder="1" applyAlignment="1" applyProtection="1">
      <alignment horizontal="center" vertical="center"/>
      <protection/>
    </xf>
    <xf numFmtId="0" fontId="0" fillId="0" borderId="17" xfId="0" applyBorder="1" applyAlignment="1" applyProtection="1">
      <alignment vertical="center" wrapText="1"/>
      <protection/>
    </xf>
    <xf numFmtId="0" fontId="0" fillId="0" borderId="17" xfId="0" applyBorder="1" applyAlignment="1" applyProtection="1">
      <alignment vertical="center"/>
      <protection/>
    </xf>
    <xf numFmtId="37" fontId="5" fillId="0" borderId="17" xfId="0" applyNumberFormat="1" applyFont="1" applyFill="1" applyBorder="1" applyAlignment="1" applyProtection="1">
      <alignment vertical="center" wrapText="1"/>
      <protection/>
    </xf>
    <xf numFmtId="0" fontId="147" fillId="0" borderId="17" xfId="0" applyFont="1" applyBorder="1" applyAlignment="1" applyProtection="1">
      <alignment vertical="center" wrapText="1"/>
      <protection/>
    </xf>
    <xf numFmtId="37" fontId="88" fillId="0" borderId="17" xfId="0" applyNumberFormat="1" applyFont="1" applyFill="1" applyBorder="1" applyAlignment="1" applyProtection="1">
      <alignment vertical="center" wrapText="1"/>
      <protection/>
    </xf>
    <xf numFmtId="37" fontId="5" fillId="0" borderId="17" xfId="0" applyNumberFormat="1" applyFont="1" applyFill="1" applyBorder="1" applyAlignment="1" applyProtection="1">
      <alignment vertical="center"/>
      <protection/>
    </xf>
    <xf numFmtId="0" fontId="0" fillId="0" borderId="17" xfId="0" applyFill="1" applyBorder="1" applyAlignment="1" applyProtection="1">
      <alignment vertical="center"/>
      <protection/>
    </xf>
    <xf numFmtId="0" fontId="0" fillId="0" borderId="0" xfId="0" applyAlignment="1" applyProtection="1">
      <alignment horizontal="center" vertical="center"/>
      <protection/>
    </xf>
    <xf numFmtId="0" fontId="136" fillId="0" borderId="0" xfId="53"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47" fillId="0" borderId="0" xfId="0" applyFont="1" applyBorder="1" applyAlignment="1" applyProtection="1">
      <alignment horizontal="center" vertical="center"/>
      <protection/>
    </xf>
    <xf numFmtId="0" fontId="162" fillId="0" borderId="0" xfId="0" applyFont="1" applyBorder="1" applyAlignment="1" applyProtection="1">
      <alignment horizontal="center" vertical="center"/>
      <protection/>
    </xf>
    <xf numFmtId="0" fontId="163" fillId="0" borderId="0" xfId="0" applyFont="1" applyBorder="1" applyAlignment="1" applyProtection="1">
      <alignment vertical="center"/>
      <protection/>
    </xf>
    <xf numFmtId="0" fontId="47" fillId="0" borderId="32" xfId="0" applyFont="1" applyBorder="1" applyAlignment="1" applyProtection="1">
      <alignment horizontal="center" vertical="center"/>
      <protection/>
    </xf>
    <xf numFmtId="0" fontId="47" fillId="0" borderId="33" xfId="0" applyFont="1" applyFill="1" applyBorder="1" applyAlignment="1" applyProtection="1">
      <alignment horizontal="center" vertical="center"/>
      <protection/>
    </xf>
    <xf numFmtId="0" fontId="163" fillId="0" borderId="34" xfId="0" applyFont="1" applyBorder="1" applyAlignment="1" applyProtection="1">
      <alignment vertical="center"/>
      <protection/>
    </xf>
    <xf numFmtId="0" fontId="163" fillId="0" borderId="14" xfId="0" applyFont="1" applyBorder="1" applyAlignment="1" applyProtection="1">
      <alignment vertical="center"/>
      <protection/>
    </xf>
    <xf numFmtId="0" fontId="163" fillId="0" borderId="35" xfId="0" applyFont="1" applyBorder="1" applyAlignment="1" applyProtection="1">
      <alignment vertical="center"/>
      <protection/>
    </xf>
    <xf numFmtId="0" fontId="47" fillId="0" borderId="33" xfId="0" applyFont="1" applyBorder="1" applyAlignment="1" applyProtection="1">
      <alignment horizontal="center" vertical="center"/>
      <protection/>
    </xf>
    <xf numFmtId="0" fontId="163" fillId="0" borderId="32" xfId="0" applyFont="1" applyBorder="1" applyAlignment="1" applyProtection="1">
      <alignment vertical="center"/>
      <protection/>
    </xf>
    <xf numFmtId="0" fontId="163" fillId="0" borderId="33" xfId="0" applyFont="1" applyBorder="1" applyAlignment="1" applyProtection="1">
      <alignment vertical="center"/>
      <protection/>
    </xf>
    <xf numFmtId="0" fontId="164" fillId="34" borderId="36" xfId="0" applyFont="1" applyFill="1" applyBorder="1" applyAlignment="1" applyProtection="1">
      <alignment horizontal="center" vertical="center" wrapText="1"/>
      <protection locked="0"/>
    </xf>
    <xf numFmtId="0" fontId="165" fillId="0" borderId="0" xfId="0" applyFont="1" applyFill="1" applyBorder="1" applyAlignment="1" applyProtection="1">
      <alignment horizontal="center" vertical="center"/>
      <protection/>
    </xf>
    <xf numFmtId="0" fontId="53" fillId="0" borderId="10" xfId="0" applyFont="1" applyBorder="1" applyAlignment="1" applyProtection="1">
      <alignment vertical="center"/>
      <protection/>
    </xf>
    <xf numFmtId="0" fontId="166" fillId="0" borderId="0" xfId="0" applyFont="1" applyBorder="1" applyAlignment="1" applyProtection="1">
      <alignment vertical="center"/>
      <protection/>
    </xf>
    <xf numFmtId="0" fontId="54" fillId="0" borderId="0" xfId="0" applyFont="1" applyBorder="1" applyAlignment="1" applyProtection="1">
      <alignment horizontal="center" vertical="center"/>
      <protection/>
    </xf>
    <xf numFmtId="0" fontId="53" fillId="0" borderId="0" xfId="0" applyFont="1" applyBorder="1" applyAlignment="1" applyProtection="1">
      <alignment vertical="center"/>
      <protection/>
    </xf>
    <xf numFmtId="0" fontId="54" fillId="0" borderId="20" xfId="0" applyFont="1" applyFill="1" applyBorder="1" applyAlignment="1" applyProtection="1">
      <alignment horizontal="center" vertical="center"/>
      <protection/>
    </xf>
    <xf numFmtId="0" fontId="53" fillId="0" borderId="0" xfId="0" applyFont="1" applyBorder="1" applyAlignment="1" applyProtection="1">
      <alignment horizontal="left" vertical="center"/>
      <protection/>
    </xf>
    <xf numFmtId="0" fontId="166" fillId="0" borderId="20" xfId="0" applyFont="1" applyFill="1" applyBorder="1" applyAlignment="1" applyProtection="1">
      <alignment vertical="center"/>
      <protection/>
    </xf>
    <xf numFmtId="0" fontId="163" fillId="0" borderId="0" xfId="0" applyFont="1" applyFill="1" applyBorder="1" applyAlignment="1" applyProtection="1">
      <alignment vertical="center"/>
      <protection/>
    </xf>
    <xf numFmtId="0" fontId="165" fillId="0" borderId="0" xfId="0" applyFont="1" applyFill="1" applyBorder="1" applyAlignment="1" applyProtection="1">
      <alignment horizontal="center" vertical="center" wrapText="1"/>
      <protection/>
    </xf>
    <xf numFmtId="0" fontId="167" fillId="0" borderId="17" xfId="0" applyFont="1" applyBorder="1" applyAlignment="1" applyProtection="1">
      <alignment vertical="center"/>
      <protection/>
    </xf>
    <xf numFmtId="0" fontId="47" fillId="0" borderId="0" xfId="0" applyFont="1" applyFill="1" applyBorder="1" applyAlignment="1" applyProtection="1">
      <alignment horizontal="center" vertical="center"/>
      <protection/>
    </xf>
    <xf numFmtId="0" fontId="168" fillId="0" borderId="10" xfId="0" applyFont="1" applyFill="1" applyBorder="1" applyAlignment="1" applyProtection="1">
      <alignment horizontal="center" vertical="center"/>
      <protection/>
    </xf>
    <xf numFmtId="0" fontId="168" fillId="0" borderId="0" xfId="0" applyFont="1" applyFill="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142" fillId="0" borderId="11"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142" fillId="0" borderId="12" xfId="0" applyFont="1" applyFill="1" applyBorder="1" applyAlignment="1" applyProtection="1">
      <alignment horizontal="right" vertical="center"/>
      <protection/>
    </xf>
    <xf numFmtId="0" fontId="54" fillId="0" borderId="0" xfId="0" applyFont="1" applyBorder="1" applyAlignment="1" applyProtection="1">
      <alignment horizontal="right" vertical="center"/>
      <protection/>
    </xf>
    <xf numFmtId="0" fontId="47" fillId="0" borderId="0" xfId="0" applyFont="1" applyBorder="1" applyAlignment="1" applyProtection="1">
      <alignment horizontal="right" vertical="center"/>
      <protection/>
    </xf>
    <xf numFmtId="0" fontId="163" fillId="0" borderId="0" xfId="0"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142" fillId="0" borderId="0"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142" fillId="0" borderId="14" xfId="0" applyFont="1" applyFill="1" applyBorder="1" applyAlignment="1" applyProtection="1">
      <alignment horizontal="right" vertical="center"/>
      <protection/>
    </xf>
    <xf numFmtId="0" fontId="47" fillId="0" borderId="0" xfId="0" applyFont="1" applyFill="1" applyBorder="1" applyAlignment="1" applyProtection="1">
      <alignment horizontal="right" vertical="center"/>
      <protection/>
    </xf>
    <xf numFmtId="0" fontId="144" fillId="0" borderId="0" xfId="0" applyFont="1" applyFill="1" applyBorder="1" applyAlignment="1" applyProtection="1">
      <alignment horizontal="right" vertical="center" wrapText="1"/>
      <protection/>
    </xf>
    <xf numFmtId="37" fontId="2" fillId="0" borderId="0" xfId="0" applyNumberFormat="1" applyFont="1" applyFill="1" applyBorder="1" applyAlignment="1" applyProtection="1">
      <alignment horizontal="right" vertical="center"/>
      <protection/>
    </xf>
    <xf numFmtId="0" fontId="144" fillId="0" borderId="0" xfId="0" applyFont="1" applyFill="1" applyBorder="1" applyAlignment="1" applyProtection="1">
      <alignment horizontal="right" vertical="center"/>
      <protection/>
    </xf>
    <xf numFmtId="0" fontId="0" fillId="0" borderId="11" xfId="0" applyBorder="1" applyAlignment="1" applyProtection="1">
      <alignment horizontal="right" vertical="center"/>
      <protection/>
    </xf>
    <xf numFmtId="0" fontId="6" fillId="0" borderId="11" xfId="0" applyFont="1" applyBorder="1" applyAlignment="1" applyProtection="1">
      <alignment horizontal="right" vertical="center"/>
      <protection/>
    </xf>
    <xf numFmtId="0" fontId="0" fillId="0" borderId="0" xfId="0" applyBorder="1" applyAlignment="1" applyProtection="1">
      <alignment horizontal="right" vertical="center" wrapText="1"/>
      <protection/>
    </xf>
    <xf numFmtId="0" fontId="159" fillId="0" borderId="0" xfId="0" applyFont="1" applyBorder="1" applyAlignment="1" applyProtection="1">
      <alignment horizontal="right" vertical="center"/>
      <protection/>
    </xf>
    <xf numFmtId="37" fontId="5" fillId="0" borderId="0" xfId="0" applyNumberFormat="1" applyFont="1" applyFill="1" applyBorder="1" applyAlignment="1" applyProtection="1">
      <alignment horizontal="right" vertical="center"/>
      <protection/>
    </xf>
    <xf numFmtId="0" fontId="0" fillId="0" borderId="17" xfId="0" applyBorder="1" applyAlignment="1" applyProtection="1">
      <alignment horizontal="right" vertical="center" wrapText="1"/>
      <protection/>
    </xf>
    <xf numFmtId="0" fontId="147" fillId="0" borderId="0" xfId="0" applyFont="1" applyBorder="1" applyAlignment="1" applyProtection="1">
      <alignment horizontal="right" vertical="center" wrapText="1"/>
      <protection/>
    </xf>
    <xf numFmtId="37" fontId="5" fillId="0" borderId="0" xfId="0" applyNumberFormat="1" applyFont="1"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160" fillId="0" borderId="0" xfId="0" applyFont="1" applyFill="1" applyBorder="1" applyAlignment="1" applyProtection="1">
      <alignment horizontal="right" vertical="center"/>
      <protection/>
    </xf>
    <xf numFmtId="0" fontId="160" fillId="0" borderId="11" xfId="0" applyFont="1" applyFill="1" applyBorder="1" applyAlignment="1" applyProtection="1">
      <alignment horizontal="right" vertical="center"/>
      <protection/>
    </xf>
    <xf numFmtId="0" fontId="146" fillId="0" borderId="11" xfId="0" applyFont="1" applyFill="1" applyBorder="1" applyAlignment="1" applyProtection="1">
      <alignment horizontal="right" vertical="center"/>
      <protection/>
    </xf>
    <xf numFmtId="0" fontId="0" fillId="0" borderId="13" xfId="0" applyBorder="1" applyAlignment="1" applyProtection="1">
      <alignment horizontal="right" vertical="center"/>
      <protection/>
    </xf>
    <xf numFmtId="0" fontId="8" fillId="0" borderId="0" xfId="0" applyFont="1" applyBorder="1" applyAlignment="1" applyProtection="1">
      <alignment horizontal="right" vertical="center"/>
      <protection/>
    </xf>
    <xf numFmtId="0" fontId="150" fillId="0" borderId="15" xfId="0" applyFont="1" applyBorder="1" applyAlignment="1" applyProtection="1">
      <alignment horizontal="right" vertical="center"/>
      <protection/>
    </xf>
    <xf numFmtId="0" fontId="169" fillId="0" borderId="0" xfId="0" applyFont="1" applyBorder="1" applyAlignment="1" applyProtection="1">
      <alignment horizontal="center" vertical="center"/>
      <protection/>
    </xf>
    <xf numFmtId="0" fontId="142" fillId="0" borderId="0" xfId="0" applyFont="1" applyBorder="1" applyAlignment="1" applyProtection="1" quotePrefix="1">
      <alignment horizontal="center" vertical="center"/>
      <protection/>
    </xf>
    <xf numFmtId="0" fontId="142" fillId="0" borderId="16" xfId="0" applyFont="1" applyFill="1" applyBorder="1" applyAlignment="1" applyProtection="1" quotePrefix="1">
      <alignment horizontal="center" vertical="center"/>
      <protection/>
    </xf>
    <xf numFmtId="0" fontId="0" fillId="0" borderId="11" xfId="0" applyFill="1" applyBorder="1" applyAlignment="1" applyProtection="1" quotePrefix="1">
      <alignment horizontal="center" vertical="center"/>
      <protection/>
    </xf>
    <xf numFmtId="0" fontId="165" fillId="0" borderId="11" xfId="0" applyFont="1" applyFill="1" applyBorder="1" applyAlignment="1" applyProtection="1">
      <alignment vertical="center"/>
      <protection/>
    </xf>
    <xf numFmtId="0" fontId="153" fillId="0" borderId="0" xfId="0" applyFont="1" applyAlignment="1" applyProtection="1">
      <alignment horizontal="right" vertical="center"/>
      <protection/>
    </xf>
    <xf numFmtId="0" fontId="42" fillId="0" borderId="0" xfId="0" applyFont="1" applyFill="1" applyBorder="1" applyAlignment="1" applyProtection="1">
      <alignment horizontal="right" vertical="center"/>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14" xfId="0" applyBorder="1" applyAlignment="1" applyProtection="1">
      <alignment horizontal="right" vertical="center"/>
      <protection/>
    </xf>
    <xf numFmtId="0" fontId="0" fillId="0" borderId="25" xfId="0" applyFill="1" applyBorder="1" applyAlignment="1" applyProtection="1">
      <alignment vertical="center"/>
      <protection/>
    </xf>
    <xf numFmtId="0" fontId="0" fillId="0" borderId="16" xfId="0" applyBorder="1" applyAlignment="1" applyProtection="1">
      <alignment vertical="center" wrapText="1"/>
      <protection/>
    </xf>
    <xf numFmtId="0" fontId="0" fillId="0" borderId="11" xfId="0" applyBorder="1" applyAlignment="1" applyProtection="1">
      <alignment horizontal="right" vertical="center" wrapText="1"/>
      <protection/>
    </xf>
    <xf numFmtId="0" fontId="147" fillId="0" borderId="11" xfId="0" applyFont="1" applyFill="1" applyBorder="1" applyAlignment="1" applyProtection="1">
      <alignment vertical="center"/>
      <protection/>
    </xf>
    <xf numFmtId="37" fontId="88" fillId="0" borderId="11" xfId="0" applyNumberFormat="1" applyFont="1" applyFill="1" applyBorder="1" applyAlignment="1" applyProtection="1">
      <alignment vertical="center" wrapText="1"/>
      <protection/>
    </xf>
    <xf numFmtId="0" fontId="142" fillId="0" borderId="0" xfId="0" applyFont="1" applyFill="1" applyBorder="1" applyAlignment="1" applyProtection="1" quotePrefix="1">
      <alignment horizontal="center" vertical="center"/>
      <protection/>
    </xf>
    <xf numFmtId="0" fontId="0" fillId="0" borderId="0" xfId="0" applyFill="1" applyBorder="1" applyAlignment="1" applyProtection="1" quotePrefix="1">
      <alignment horizontal="center" vertical="center"/>
      <protection/>
    </xf>
    <xf numFmtId="0" fontId="165" fillId="0" borderId="0" xfId="0" applyFont="1" applyFill="1" applyBorder="1" applyAlignment="1" applyProtection="1">
      <alignment vertical="center"/>
      <protection/>
    </xf>
    <xf numFmtId="0" fontId="147" fillId="0" borderId="0" xfId="0" applyFont="1" applyBorder="1" applyAlignment="1" applyProtection="1">
      <alignment vertical="center"/>
      <protection/>
    </xf>
    <xf numFmtId="0" fontId="0" fillId="0" borderId="0" xfId="0" applyBorder="1" applyAlignment="1" applyProtection="1">
      <alignment horizontal="center" vertical="center" wrapText="1"/>
      <protection/>
    </xf>
    <xf numFmtId="0" fontId="165" fillId="0" borderId="0" xfId="0" applyFont="1" applyBorder="1" applyAlignment="1" applyProtection="1">
      <alignment horizontal="center" vertical="center"/>
      <protection/>
    </xf>
    <xf numFmtId="0" fontId="17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54"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10" xfId="0" applyBorder="1" applyAlignment="1" applyProtection="1">
      <alignment horizontal="center" vertical="center" wrapText="1"/>
      <protection/>
    </xf>
    <xf numFmtId="0" fontId="147" fillId="0" borderId="0" xfId="0" applyFont="1" applyBorder="1" applyAlignment="1" applyProtection="1">
      <alignment horizontal="center" vertical="center" wrapText="1"/>
      <protection/>
    </xf>
    <xf numFmtId="0" fontId="0" fillId="0" borderId="0" xfId="0" applyBorder="1" applyAlignment="1" applyProtection="1">
      <alignment horizontal="right" vertical="center"/>
      <protection/>
    </xf>
    <xf numFmtId="0" fontId="142" fillId="0" borderId="0" xfId="0" applyFont="1" applyFill="1" applyBorder="1" applyAlignment="1" applyProtection="1">
      <alignment horizontal="center" vertical="center" wrapText="1"/>
      <protection/>
    </xf>
    <xf numFmtId="0" fontId="142" fillId="0" borderId="10" xfId="0" applyFont="1" applyFill="1" applyBorder="1" applyAlignment="1" applyProtection="1">
      <alignment horizontal="center" vertical="center" wrapText="1"/>
      <protection/>
    </xf>
    <xf numFmtId="0" fontId="0" fillId="35" borderId="0" xfId="0" applyFill="1" applyAlignment="1" applyProtection="1">
      <alignment horizontal="center" vertical="center"/>
      <protection/>
    </xf>
    <xf numFmtId="0" fontId="0" fillId="35" borderId="0" xfId="0" applyFill="1" applyAlignment="1" applyProtection="1">
      <alignment horizontal="right" vertical="center"/>
      <protection/>
    </xf>
    <xf numFmtId="0" fontId="0" fillId="0" borderId="0" xfId="0" applyFill="1" applyAlignment="1" applyProtection="1">
      <alignment horizontal="center" vertical="center"/>
      <protection/>
    </xf>
    <xf numFmtId="0" fontId="88" fillId="35" borderId="0" xfId="0" applyFont="1" applyFill="1" applyAlignment="1" applyProtection="1">
      <alignment horizontal="center" vertical="center"/>
      <protection/>
    </xf>
    <xf numFmtId="0" fontId="0" fillId="35" borderId="0" xfId="0" applyFill="1" applyAlignment="1" applyProtection="1" quotePrefix="1">
      <alignment horizontal="center" vertical="center"/>
      <protection/>
    </xf>
    <xf numFmtId="0" fontId="0" fillId="36" borderId="0" xfId="0" applyFill="1" applyAlignment="1" applyProtection="1">
      <alignment horizontal="center" vertical="center"/>
      <protection/>
    </xf>
    <xf numFmtId="0" fontId="0" fillId="35" borderId="0" xfId="0" applyFill="1" applyAlignment="1" applyProtection="1">
      <alignment vertical="center"/>
      <protection/>
    </xf>
    <xf numFmtId="164" fontId="0" fillId="35" borderId="0" xfId="0" applyNumberFormat="1" applyFill="1" applyAlignment="1" applyProtection="1">
      <alignment vertical="center"/>
      <protection/>
    </xf>
    <xf numFmtId="42" fontId="88" fillId="0" borderId="0" xfId="0" applyNumberFormat="1" applyFont="1" applyFill="1" applyAlignment="1" applyProtection="1">
      <alignment vertical="center"/>
      <protection/>
    </xf>
    <xf numFmtId="42" fontId="88" fillId="35" borderId="0" xfId="0" applyNumberFormat="1" applyFont="1" applyFill="1" applyAlignment="1" applyProtection="1">
      <alignment horizontal="center" vertical="center"/>
      <protection/>
    </xf>
    <xf numFmtId="0" fontId="88" fillId="35" borderId="0" xfId="0" applyNumberFormat="1" applyFont="1" applyFill="1" applyAlignment="1" applyProtection="1">
      <alignment horizontal="center" vertical="center"/>
      <protection/>
    </xf>
    <xf numFmtId="37" fontId="88" fillId="35" borderId="0" xfId="0" applyNumberFormat="1" applyFont="1" applyFill="1" applyAlignment="1" applyProtection="1">
      <alignment horizontal="center" vertical="center"/>
      <protection/>
    </xf>
    <xf numFmtId="37" fontId="88" fillId="35" borderId="0" xfId="0" applyNumberFormat="1" applyFont="1" applyFill="1" applyAlignment="1" applyProtection="1">
      <alignment vertical="center"/>
      <protection/>
    </xf>
    <xf numFmtId="1" fontId="88" fillId="35" borderId="0" xfId="0" applyNumberFormat="1" applyFont="1" applyFill="1" applyAlignment="1" applyProtection="1">
      <alignment vertical="center"/>
      <protection/>
    </xf>
    <xf numFmtId="1" fontId="0" fillId="35" borderId="0" xfId="0" applyNumberFormat="1" applyFill="1" applyAlignment="1" applyProtection="1">
      <alignment vertical="center"/>
      <protection/>
    </xf>
    <xf numFmtId="37" fontId="0" fillId="35" borderId="0" xfId="0" applyNumberFormat="1" applyFill="1" applyAlignment="1" applyProtection="1">
      <alignment vertical="center"/>
      <protection/>
    </xf>
    <xf numFmtId="37" fontId="0" fillId="36" borderId="0" xfId="0" applyNumberFormat="1" applyFill="1" applyAlignment="1" applyProtection="1">
      <alignment vertical="center"/>
      <protection/>
    </xf>
    <xf numFmtId="37" fontId="0" fillId="0" borderId="0" xfId="0" applyNumberFormat="1" applyAlignment="1" applyProtection="1">
      <alignment vertical="center"/>
      <protection/>
    </xf>
    <xf numFmtId="37" fontId="0" fillId="3" borderId="0" xfId="0" applyNumberFormat="1" applyFill="1" applyAlignment="1" applyProtection="1">
      <alignment vertical="center"/>
      <protection/>
    </xf>
    <xf numFmtId="37" fontId="0" fillId="3" borderId="0" xfId="0" applyNumberFormat="1" applyFill="1" applyAlignment="1" applyProtection="1">
      <alignment vertical="center" wrapText="1"/>
      <protection/>
    </xf>
    <xf numFmtId="171" fontId="0" fillId="0" borderId="0" xfId="0" applyNumberFormat="1" applyAlignment="1" applyProtection="1">
      <alignment vertical="center"/>
      <protection/>
    </xf>
    <xf numFmtId="0" fontId="0" fillId="0" borderId="0" xfId="0" applyAlignment="1" applyProtection="1">
      <alignment horizontal="right" vertical="center"/>
      <protection/>
    </xf>
    <xf numFmtId="0" fontId="149" fillId="37" borderId="0" xfId="0" applyFont="1" applyFill="1" applyBorder="1" applyAlignment="1" applyProtection="1">
      <alignment vertical="center"/>
      <protection/>
    </xf>
    <xf numFmtId="0" fontId="55" fillId="0" borderId="0" xfId="0" applyFont="1" applyFill="1" applyAlignment="1" applyProtection="1">
      <alignment horizontal="center" vertical="center"/>
      <protection/>
    </xf>
    <xf numFmtId="0" fontId="43" fillId="0" borderId="0" xfId="0" applyFont="1" applyAlignment="1" applyProtection="1">
      <alignment horizontal="center" vertical="center"/>
      <protection/>
    </xf>
    <xf numFmtId="0" fontId="43" fillId="0" borderId="0" xfId="0" applyFont="1" applyAlignment="1" applyProtection="1">
      <alignment vertical="center"/>
      <protection/>
    </xf>
    <xf numFmtId="0" fontId="171" fillId="0" borderId="0" xfId="0" applyFont="1" applyAlignment="1" applyProtection="1">
      <alignment vertical="center"/>
      <protection/>
    </xf>
    <xf numFmtId="0" fontId="166" fillId="0" borderId="0" xfId="0" applyFont="1" applyAlignment="1" applyProtection="1">
      <alignment vertical="center"/>
      <protection/>
    </xf>
    <xf numFmtId="0" fontId="48" fillId="0" borderId="0" xfId="0" applyFont="1" applyFill="1" applyBorder="1" applyAlignment="1" applyProtection="1">
      <alignment horizontal="center" vertical="center"/>
      <protection/>
    </xf>
    <xf numFmtId="0" fontId="100" fillId="0" borderId="0" xfId="0" applyFont="1" applyAlignment="1" applyProtection="1">
      <alignment horizontal="center" vertical="center"/>
      <protection/>
    </xf>
    <xf numFmtId="0" fontId="100" fillId="0" borderId="0" xfId="0" applyFont="1" applyAlignment="1" applyProtection="1">
      <alignment vertical="center"/>
      <protection/>
    </xf>
    <xf numFmtId="0" fontId="172" fillId="0" borderId="0" xfId="0" applyFont="1" applyAlignment="1" applyProtection="1">
      <alignment vertical="center"/>
      <protection/>
    </xf>
    <xf numFmtId="0" fontId="163" fillId="0" borderId="0" xfId="0" applyFont="1" applyAlignment="1" applyProtection="1">
      <alignment vertical="center"/>
      <protection/>
    </xf>
    <xf numFmtId="0" fontId="49" fillId="0" borderId="0" xfId="0" applyFont="1" applyFill="1" applyBorder="1" applyAlignment="1" applyProtection="1">
      <alignment horizontal="center" vertical="center"/>
      <protection/>
    </xf>
    <xf numFmtId="164" fontId="48"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102" fillId="0" borderId="0" xfId="0" applyFont="1" applyAlignment="1" applyProtection="1">
      <alignment horizontal="center" vertical="center"/>
      <protection/>
    </xf>
    <xf numFmtId="0" fontId="88"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protection/>
    </xf>
    <xf numFmtId="37" fontId="52" fillId="0" borderId="0" xfId="0" applyNumberFormat="1" applyFont="1" applyFill="1" applyBorder="1" applyAlignment="1" applyProtection="1">
      <alignment horizontal="center" vertical="center"/>
      <protection/>
    </xf>
    <xf numFmtId="0" fontId="56" fillId="0" borderId="0" xfId="0" applyFont="1" applyAlignment="1" applyProtection="1">
      <alignment horizontal="center" vertical="center"/>
      <protection/>
    </xf>
    <xf numFmtId="37" fontId="173" fillId="0" borderId="0" xfId="53" applyNumberFormat="1" applyFont="1" applyFill="1" applyBorder="1" applyAlignment="1" applyProtection="1">
      <alignment vertical="center" wrapText="1"/>
      <protection/>
    </xf>
    <xf numFmtId="37" fontId="17" fillId="0" borderId="0" xfId="53" applyNumberFormat="1" applyFont="1" applyFill="1" applyBorder="1" applyAlignment="1" applyProtection="1">
      <alignment horizontal="center" vertical="center" wrapText="1"/>
      <protection/>
    </xf>
    <xf numFmtId="37" fontId="5" fillId="0" borderId="0" xfId="0" applyNumberFormat="1" applyFont="1" applyFill="1" applyBorder="1" applyAlignment="1" applyProtection="1">
      <alignment vertical="center"/>
      <protection/>
    </xf>
    <xf numFmtId="37" fontId="173" fillId="0" borderId="33" xfId="53" applyNumberFormat="1" applyFont="1" applyFill="1" applyBorder="1" applyAlignment="1" applyProtection="1">
      <alignment vertical="center" wrapText="1"/>
      <protection/>
    </xf>
    <xf numFmtId="37" fontId="52" fillId="0" borderId="0" xfId="0" applyNumberFormat="1" applyFont="1" applyFill="1" applyBorder="1" applyAlignment="1" applyProtection="1">
      <alignment vertical="center"/>
      <protection/>
    </xf>
    <xf numFmtId="37" fontId="52" fillId="0" borderId="0" xfId="0" applyNumberFormat="1" applyFont="1" applyFill="1" applyBorder="1" applyAlignment="1" applyProtection="1">
      <alignment horizontal="center" vertical="center"/>
      <protection/>
    </xf>
    <xf numFmtId="0" fontId="104" fillId="0" borderId="0" xfId="0" applyFont="1" applyFill="1" applyBorder="1" applyAlignment="1" applyProtection="1">
      <alignment vertical="center"/>
      <protection/>
    </xf>
    <xf numFmtId="0" fontId="104" fillId="0" borderId="0" xfId="0" applyFont="1" applyAlignment="1" applyProtection="1">
      <alignment horizontal="center" vertical="center"/>
      <protection/>
    </xf>
    <xf numFmtId="0" fontId="104" fillId="0" borderId="0" xfId="0" applyFont="1" applyAlignment="1" applyProtection="1">
      <alignment vertical="center"/>
      <protection/>
    </xf>
    <xf numFmtId="0" fontId="174" fillId="0" borderId="0" xfId="0" applyFont="1" applyAlignment="1" applyProtection="1">
      <alignment vertical="center"/>
      <protection/>
    </xf>
    <xf numFmtId="0" fontId="168" fillId="0" borderId="0" xfId="0" applyFont="1" applyAlignment="1" applyProtection="1">
      <alignment vertical="center"/>
      <protection/>
    </xf>
    <xf numFmtId="0" fontId="106" fillId="38" borderId="29" xfId="0" applyFont="1" applyFill="1" applyBorder="1" applyAlignment="1" applyProtection="1">
      <alignment horizontal="center" vertical="center"/>
      <protection/>
    </xf>
    <xf numFmtId="0" fontId="173" fillId="0" borderId="0" xfId="53" applyFont="1" applyAlignment="1" applyProtection="1">
      <alignment vertical="center" wrapText="1"/>
      <protection/>
    </xf>
    <xf numFmtId="0" fontId="175" fillId="0" borderId="0" xfId="0" applyFont="1" applyFill="1" applyBorder="1" applyAlignment="1" applyProtection="1">
      <alignment horizontal="center" vertical="center"/>
      <protection/>
    </xf>
    <xf numFmtId="0" fontId="175" fillId="0" borderId="11" xfId="0" applyFont="1" applyFill="1" applyBorder="1" applyAlignment="1" applyProtection="1">
      <alignment horizontal="center" vertical="center"/>
      <protection/>
    </xf>
    <xf numFmtId="0" fontId="176" fillId="0" borderId="0" xfId="0" applyFont="1" applyAlignment="1" applyProtection="1">
      <alignment/>
      <protection/>
    </xf>
    <xf numFmtId="0" fontId="0" fillId="0" borderId="0" xfId="0" applyFill="1" applyBorder="1" applyAlignment="1" applyProtection="1">
      <alignment horizontal="center" vertical="center" wrapText="1"/>
      <protection/>
    </xf>
    <xf numFmtId="0" fontId="177" fillId="0" borderId="11" xfId="0" applyFont="1" applyBorder="1" applyAlignment="1" applyProtection="1">
      <alignment vertical="center"/>
      <protection/>
    </xf>
    <xf numFmtId="0" fontId="163" fillId="34" borderId="37" xfId="0" applyFont="1" applyFill="1" applyBorder="1" applyAlignment="1" applyProtection="1">
      <alignment horizontal="center" vertical="center" wrapText="1"/>
      <protection locked="0"/>
    </xf>
    <xf numFmtId="0" fontId="163" fillId="34" borderId="29" xfId="0" applyFont="1" applyFill="1" applyBorder="1" applyAlignment="1" applyProtection="1">
      <alignment horizontal="center" vertical="center" wrapText="1"/>
      <protection locked="0"/>
    </xf>
    <xf numFmtId="37" fontId="52" fillId="34" borderId="29" xfId="0" applyNumberFormat="1" applyFont="1" applyFill="1" applyBorder="1" applyAlignment="1" applyProtection="1">
      <alignment vertical="center" wrapText="1"/>
      <protection locked="0"/>
    </xf>
    <xf numFmtId="37" fontId="51" fillId="34" borderId="38" xfId="0" applyNumberFormat="1" applyFont="1" applyFill="1" applyBorder="1" applyAlignment="1" applyProtection="1">
      <alignment horizontal="center" vertical="center" wrapText="1"/>
      <protection locked="0"/>
    </xf>
    <xf numFmtId="37" fontId="51" fillId="34" borderId="29" xfId="0" applyNumberFormat="1" applyFont="1" applyFill="1" applyBorder="1" applyAlignment="1" applyProtection="1">
      <alignment horizontal="center" vertical="center" wrapText="1"/>
      <protection locked="0"/>
    </xf>
    <xf numFmtId="37" fontId="51" fillId="34" borderId="39" xfId="0" applyNumberFormat="1" applyFont="1" applyFill="1" applyBorder="1" applyAlignment="1" applyProtection="1">
      <alignment horizontal="center" vertical="center" wrapText="1"/>
      <protection locked="0"/>
    </xf>
    <xf numFmtId="37" fontId="51" fillId="34" borderId="40" xfId="0" applyNumberFormat="1" applyFont="1" applyFill="1" applyBorder="1" applyAlignment="1" applyProtection="1">
      <alignment horizontal="center" vertical="center" wrapText="1"/>
      <protection locked="0"/>
    </xf>
    <xf numFmtId="37" fontId="51" fillId="34" borderId="41" xfId="0" applyNumberFormat="1" applyFont="1" applyFill="1" applyBorder="1" applyAlignment="1" applyProtection="1">
      <alignment horizontal="center" vertical="center" wrapText="1"/>
      <protection locked="0"/>
    </xf>
    <xf numFmtId="37" fontId="51" fillId="34" borderId="42" xfId="0" applyNumberFormat="1" applyFont="1" applyFill="1" applyBorder="1" applyAlignment="1" applyProtection="1">
      <alignment horizontal="center" vertical="center" wrapText="1"/>
      <protection locked="0"/>
    </xf>
    <xf numFmtId="37" fontId="51" fillId="34" borderId="29" xfId="0" applyNumberFormat="1" applyFont="1" applyFill="1" applyBorder="1" applyAlignment="1" applyProtection="1">
      <alignment vertical="center" wrapText="1"/>
      <protection locked="0"/>
    </xf>
    <xf numFmtId="0" fontId="51" fillId="34" borderId="29" xfId="0" applyFont="1" applyFill="1" applyBorder="1" applyAlignment="1" applyProtection="1">
      <alignment horizontal="center" vertical="center" wrapText="1"/>
      <protection locked="0"/>
    </xf>
    <xf numFmtId="1" fontId="52" fillId="34" borderId="29" xfId="0" applyNumberFormat="1" applyFont="1" applyFill="1" applyBorder="1" applyAlignment="1" applyProtection="1">
      <alignment horizontal="center" vertical="center" wrapText="1"/>
      <protection locked="0"/>
    </xf>
    <xf numFmtId="0" fontId="50" fillId="34" borderId="29" xfId="0" applyFont="1" applyFill="1" applyBorder="1" applyAlignment="1" applyProtection="1">
      <alignment horizontal="center" vertical="center" wrapText="1"/>
      <protection locked="0"/>
    </xf>
    <xf numFmtId="0" fontId="88" fillId="0" borderId="0" xfId="0" applyFont="1" applyAlignment="1">
      <alignment horizontal="center" vertical="center"/>
    </xf>
    <xf numFmtId="0" fontId="154"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xf>
    <xf numFmtId="0" fontId="154" fillId="0" borderId="0" xfId="0" applyFont="1" applyFill="1" applyBorder="1" applyAlignment="1" applyProtection="1">
      <alignment horizontal="center" vertical="center" wrapText="1"/>
      <protection/>
    </xf>
    <xf numFmtId="0" fontId="169" fillId="0" borderId="10" xfId="0" applyFont="1" applyBorder="1" applyAlignment="1" applyProtection="1" quotePrefix="1">
      <alignment horizontal="center" vertical="center"/>
      <protection/>
    </xf>
    <xf numFmtId="0" fontId="169" fillId="0" borderId="0" xfId="0" applyFont="1" applyBorder="1" applyAlignment="1" applyProtection="1" quotePrefix="1">
      <alignment horizontal="center" vertical="center"/>
      <protection/>
    </xf>
    <xf numFmtId="0" fontId="0" fillId="0" borderId="0"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37" fontId="52" fillId="34" borderId="36" xfId="0" applyNumberFormat="1" applyFont="1" applyFill="1" applyBorder="1" applyAlignment="1" applyProtection="1">
      <alignment horizontal="center" vertical="center" wrapText="1"/>
      <protection locked="0"/>
    </xf>
    <xf numFmtId="37" fontId="52" fillId="34" borderId="19" xfId="0" applyNumberFormat="1" applyFont="1" applyFill="1" applyBorder="1" applyAlignment="1" applyProtection="1">
      <alignment horizontal="center" vertical="center" wrapText="1"/>
      <protection locked="0"/>
    </xf>
    <xf numFmtId="37" fontId="52" fillId="34" borderId="43" xfId="0" applyNumberFormat="1" applyFont="1" applyFill="1" applyBorder="1" applyAlignment="1" applyProtection="1">
      <alignment horizontal="center" vertical="center" wrapText="1"/>
      <protection locked="0"/>
    </xf>
    <xf numFmtId="0" fontId="153" fillId="0" borderId="0" xfId="0" applyFont="1" applyBorder="1" applyAlignment="1" applyProtection="1">
      <alignment horizontal="right" vertical="center"/>
      <protection/>
    </xf>
    <xf numFmtId="0" fontId="153" fillId="0" borderId="33" xfId="0" applyFont="1" applyBorder="1" applyAlignment="1" applyProtection="1">
      <alignment horizontal="right" vertical="center"/>
      <protection/>
    </xf>
    <xf numFmtId="0" fontId="109" fillId="2" borderId="29" xfId="0" applyFont="1" applyFill="1" applyBorder="1" applyAlignment="1" applyProtection="1">
      <alignment horizontal="center" vertical="center" wrapText="1"/>
      <protection locked="0"/>
    </xf>
    <xf numFmtId="0" fontId="0" fillId="0" borderId="32" xfId="0"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33" xfId="0" applyBorder="1" applyAlignment="1" applyProtection="1">
      <alignment horizontal="right" vertical="center"/>
      <protection/>
    </xf>
    <xf numFmtId="37" fontId="51" fillId="34" borderId="29"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xf>
    <xf numFmtId="0" fontId="0" fillId="0" borderId="0" xfId="0" applyAlignment="1" applyProtection="1">
      <alignment horizontal="center" vertical="center" wrapText="1"/>
      <protection/>
    </xf>
    <xf numFmtId="37" fontId="51" fillId="34" borderId="36" xfId="0" applyNumberFormat="1" applyFont="1" applyFill="1" applyBorder="1" applyAlignment="1" applyProtection="1">
      <alignment horizontal="center" vertical="center" wrapText="1"/>
      <protection locked="0"/>
    </xf>
    <xf numFmtId="37" fontId="51" fillId="34" borderId="43" xfId="0" applyNumberFormat="1" applyFont="1" applyFill="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63" fillId="34" borderId="36" xfId="0" applyFont="1" applyFill="1" applyBorder="1" applyAlignment="1" applyProtection="1">
      <alignment horizontal="center" vertical="center" wrapText="1"/>
      <protection locked="0"/>
    </xf>
    <xf numFmtId="0" fontId="163" fillId="34" borderId="19" xfId="0" applyFont="1" applyFill="1" applyBorder="1" applyAlignment="1" applyProtection="1">
      <alignment horizontal="center" vertical="center" wrapText="1"/>
      <protection locked="0"/>
    </xf>
    <xf numFmtId="0" fontId="163" fillId="34" borderId="43" xfId="0" applyFont="1" applyFill="1" applyBorder="1" applyAlignment="1" applyProtection="1">
      <alignment horizontal="center" vertical="center" wrapText="1"/>
      <protection locked="0"/>
    </xf>
    <xf numFmtId="0" fontId="178" fillId="34" borderId="36" xfId="0" applyFont="1" applyFill="1" applyBorder="1" applyAlignment="1" applyProtection="1">
      <alignment horizontal="center" vertical="center" wrapText="1"/>
      <protection locked="0"/>
    </xf>
    <xf numFmtId="0" fontId="178" fillId="34" borderId="19" xfId="0" applyFont="1" applyFill="1" applyBorder="1" applyAlignment="1" applyProtection="1">
      <alignment horizontal="center" vertical="center" wrapText="1"/>
      <protection locked="0"/>
    </xf>
    <xf numFmtId="0" fontId="178" fillId="34" borderId="43" xfId="0" applyFont="1" applyFill="1" applyBorder="1" applyAlignment="1" applyProtection="1">
      <alignment horizontal="center" vertical="center" wrapText="1"/>
      <protection locked="0"/>
    </xf>
    <xf numFmtId="0" fontId="168" fillId="0" borderId="10" xfId="0" applyFont="1" applyBorder="1" applyAlignment="1" applyProtection="1">
      <alignment horizontal="center" vertical="center" wrapText="1"/>
      <protection/>
    </xf>
    <xf numFmtId="0" fontId="168" fillId="0" borderId="0" xfId="0" applyFont="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10" xfId="0" applyFont="1" applyBorder="1" applyAlignment="1" applyProtection="1">
      <alignment horizontal="center" vertical="center" wrapText="1"/>
      <protection/>
    </xf>
    <xf numFmtId="0" fontId="179" fillId="2" borderId="29" xfId="0" applyFont="1" applyFill="1" applyBorder="1" applyAlignment="1" applyProtection="1">
      <alignment horizontal="center" vertical="center" wrapText="1"/>
      <protection locked="0"/>
    </xf>
    <xf numFmtId="0" fontId="21" fillId="0" borderId="18"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167" fillId="0" borderId="10" xfId="0" applyFont="1" applyBorder="1" applyAlignment="1" applyProtection="1">
      <alignment horizontal="center" vertical="center"/>
      <protection/>
    </xf>
    <xf numFmtId="0" fontId="167" fillId="0" borderId="0" xfId="0" applyFont="1" applyBorder="1" applyAlignment="1" applyProtection="1">
      <alignment horizontal="center" vertical="center"/>
      <protection/>
    </xf>
    <xf numFmtId="0" fontId="167" fillId="0" borderId="33"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2" xfId="0"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0" xfId="0" applyBorder="1" applyAlignment="1" applyProtection="1">
      <alignment horizontal="center" vertical="center" wrapText="1"/>
      <protection/>
    </xf>
    <xf numFmtId="0" fontId="0" fillId="0" borderId="33" xfId="0" applyFill="1" applyBorder="1" applyAlignment="1" applyProtection="1">
      <alignment horizontal="right" vertical="center"/>
      <protection/>
    </xf>
    <xf numFmtId="0" fontId="42" fillId="0" borderId="0" xfId="0" applyFont="1" applyBorder="1" applyAlignment="1" applyProtection="1">
      <alignment horizontal="right" vertical="center"/>
      <protection/>
    </xf>
    <xf numFmtId="0" fontId="179" fillId="34" borderId="29"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54" fillId="0" borderId="10" xfId="0" applyFont="1" applyBorder="1" applyAlignment="1" applyProtection="1">
      <alignment horizontal="center" vertical="center"/>
      <protection/>
    </xf>
    <xf numFmtId="0" fontId="154" fillId="0" borderId="0" xfId="0" applyFont="1" applyBorder="1" applyAlignment="1" applyProtection="1">
      <alignment horizontal="center" vertical="center"/>
      <protection/>
    </xf>
    <xf numFmtId="0" fontId="55" fillId="0" borderId="0" xfId="0" applyFont="1" applyBorder="1" applyAlignment="1" applyProtection="1">
      <alignment horizontal="left" vertical="center"/>
      <protection/>
    </xf>
    <xf numFmtId="0" fontId="42" fillId="0" borderId="10" xfId="0" applyFont="1" applyBorder="1" applyAlignment="1" applyProtection="1">
      <alignment horizontal="center" vertical="center"/>
      <protection/>
    </xf>
    <xf numFmtId="0" fontId="42" fillId="0" borderId="0" xfId="0" applyFont="1" applyBorder="1" applyAlignment="1" applyProtection="1">
      <alignment horizontal="center" vertical="center"/>
      <protection/>
    </xf>
    <xf numFmtId="0" fontId="147" fillId="0" borderId="33" xfId="0" applyFont="1" applyBorder="1" applyAlignment="1" applyProtection="1">
      <alignment horizontal="center" vertical="center" wrapText="1"/>
      <protection/>
    </xf>
    <xf numFmtId="0" fontId="0" fillId="0" borderId="44" xfId="0" applyBorder="1" applyAlignment="1" applyProtection="1">
      <alignment horizontal="center" vertical="center"/>
      <protection/>
    </xf>
    <xf numFmtId="0" fontId="0" fillId="0" borderId="11" xfId="0" applyBorder="1" applyAlignment="1" applyProtection="1">
      <alignment horizontal="center" vertical="center"/>
      <protection/>
    </xf>
    <xf numFmtId="0" fontId="180" fillId="0" borderId="45" xfId="53" applyFont="1" applyBorder="1" applyAlignment="1" applyProtection="1">
      <alignment horizontal="center" vertical="center" wrapText="1"/>
      <protection locked="0"/>
    </xf>
    <xf numFmtId="0" fontId="180" fillId="0" borderId="46" xfId="53" applyFont="1" applyBorder="1" applyAlignment="1" applyProtection="1">
      <alignment horizontal="center" vertical="center" wrapText="1"/>
      <protection locked="0"/>
    </xf>
    <xf numFmtId="0" fontId="180" fillId="0" borderId="47" xfId="53"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165" fillId="0" borderId="32" xfId="0" applyFont="1" applyBorder="1" applyAlignment="1" applyProtection="1">
      <alignment horizontal="center" vertical="center"/>
      <protection/>
    </xf>
    <xf numFmtId="0" fontId="165" fillId="0" borderId="0" xfId="0" applyFont="1" applyBorder="1" applyAlignment="1" applyProtection="1">
      <alignment horizontal="center" vertical="center"/>
      <protection/>
    </xf>
    <xf numFmtId="0" fontId="53" fillId="0" borderId="10" xfId="0" applyFont="1" applyBorder="1" applyAlignment="1" applyProtection="1">
      <alignment horizontal="left" vertical="center"/>
      <protection/>
    </xf>
    <xf numFmtId="0" fontId="53" fillId="0" borderId="0" xfId="0" applyFont="1" applyBorder="1" applyAlignment="1" applyProtection="1">
      <alignment horizontal="left" vertical="center"/>
      <protection/>
    </xf>
    <xf numFmtId="0" fontId="165" fillId="0" borderId="34" xfId="0" applyFont="1" applyBorder="1" applyAlignment="1" applyProtection="1">
      <alignment horizontal="center" vertical="center"/>
      <protection/>
    </xf>
    <xf numFmtId="0" fontId="165" fillId="0" borderId="14" xfId="0" applyFont="1" applyBorder="1" applyAlignment="1" applyProtection="1">
      <alignment horizontal="center" vertical="center"/>
      <protection/>
    </xf>
    <xf numFmtId="0" fontId="46" fillId="0" borderId="36" xfId="0" applyFont="1" applyBorder="1" applyAlignment="1" applyProtection="1">
      <alignment horizontal="center" vertical="center" wrapText="1"/>
      <protection/>
    </xf>
    <xf numFmtId="0" fontId="163" fillId="0" borderId="19" xfId="0" applyFont="1" applyBorder="1" applyAlignment="1" applyProtection="1">
      <alignment horizontal="center" vertical="center"/>
      <protection/>
    </xf>
    <xf numFmtId="0" fontId="163" fillId="0" borderId="43" xfId="0" applyFont="1" applyBorder="1" applyAlignment="1" applyProtection="1">
      <alignment horizontal="center" vertical="center"/>
      <protection/>
    </xf>
    <xf numFmtId="42" fontId="51" fillId="34" borderId="36" xfId="0" applyNumberFormat="1" applyFont="1" applyFill="1" applyBorder="1" applyAlignment="1" applyProtection="1">
      <alignment horizontal="center" vertical="center" wrapText="1"/>
      <protection locked="0"/>
    </xf>
    <xf numFmtId="42" fontId="51" fillId="34" borderId="43" xfId="0" applyNumberFormat="1" applyFont="1" applyFill="1" applyBorder="1" applyAlignment="1" applyProtection="1">
      <alignment horizontal="center" vertical="center" wrapText="1"/>
      <protection locked="0"/>
    </xf>
    <xf numFmtId="0" fontId="163" fillId="0" borderId="19" xfId="0" applyFont="1" applyBorder="1" applyAlignment="1" applyProtection="1">
      <alignment horizontal="center" vertical="center" wrapText="1"/>
      <protection/>
    </xf>
    <xf numFmtId="0" fontId="163" fillId="0" borderId="43" xfId="0" applyFont="1" applyBorder="1" applyAlignment="1" applyProtection="1">
      <alignment horizontal="center" vertical="center" wrapText="1"/>
      <protection/>
    </xf>
    <xf numFmtId="0" fontId="48" fillId="34" borderId="36" xfId="0" applyFont="1" applyFill="1" applyBorder="1" applyAlignment="1" applyProtection="1">
      <alignment horizontal="center" vertical="center" wrapText="1"/>
      <protection locked="0"/>
    </xf>
    <xf numFmtId="0" fontId="48" fillId="34" borderId="19" xfId="0" applyFont="1" applyFill="1" applyBorder="1" applyAlignment="1" applyProtection="1">
      <alignment horizontal="center" vertical="center" wrapText="1"/>
      <protection locked="0"/>
    </xf>
    <xf numFmtId="0" fontId="48" fillId="34" borderId="43" xfId="0" applyFont="1" applyFill="1" applyBorder="1" applyAlignment="1" applyProtection="1">
      <alignment horizontal="center" vertical="center" wrapText="1"/>
      <protection locked="0"/>
    </xf>
    <xf numFmtId="0" fontId="164" fillId="34" borderId="36" xfId="0" applyFont="1" applyFill="1" applyBorder="1" applyAlignment="1" applyProtection="1">
      <alignment horizontal="center" vertical="center" wrapText="1"/>
      <protection locked="0"/>
    </xf>
    <xf numFmtId="0" fontId="164" fillId="34" borderId="43" xfId="0" applyFont="1" applyFill="1" applyBorder="1" applyAlignment="1" applyProtection="1">
      <alignment horizontal="center" vertical="center" wrapText="1"/>
      <protection locked="0"/>
    </xf>
    <xf numFmtId="42" fontId="51" fillId="34" borderId="19" xfId="0" applyNumberFormat="1" applyFont="1" applyFill="1" applyBorder="1" applyAlignment="1" applyProtection="1">
      <alignment horizontal="center" vertical="center" wrapText="1"/>
      <protection locked="0"/>
    </xf>
    <xf numFmtId="0" fontId="163" fillId="0" borderId="10" xfId="0" applyFont="1" applyBorder="1" applyAlignment="1" applyProtection="1">
      <alignment horizontal="center" vertical="center"/>
      <protection/>
    </xf>
    <xf numFmtId="0" fontId="163" fillId="0" borderId="0" xfId="0" applyFont="1" applyBorder="1" applyAlignment="1" applyProtection="1">
      <alignment horizontal="center" vertical="center"/>
      <protection/>
    </xf>
    <xf numFmtId="0" fontId="163" fillId="0" borderId="20" xfId="0" applyFont="1" applyBorder="1" applyAlignment="1" applyProtection="1">
      <alignment horizontal="center" vertical="center"/>
      <protection/>
    </xf>
    <xf numFmtId="0" fontId="181" fillId="0" borderId="36" xfId="0" applyFont="1" applyBorder="1" applyAlignment="1" applyProtection="1">
      <alignment horizontal="center" vertical="center" wrapText="1"/>
      <protection/>
    </xf>
    <xf numFmtId="0" fontId="181" fillId="0" borderId="43" xfId="0" applyFont="1" applyBorder="1" applyAlignment="1" applyProtection="1">
      <alignment horizontal="center" vertical="center" wrapText="1"/>
      <protection/>
    </xf>
    <xf numFmtId="0" fontId="0" fillId="0" borderId="48" xfId="0" applyBorder="1" applyAlignment="1" applyProtection="1">
      <alignment horizontal="center" vertical="center"/>
      <protection/>
    </xf>
    <xf numFmtId="0" fontId="0" fillId="0" borderId="12" xfId="0" applyBorder="1" applyAlignment="1" applyProtection="1">
      <alignment horizontal="center" vertical="center"/>
      <protection/>
    </xf>
    <xf numFmtId="0" fontId="170" fillId="0" borderId="0" xfId="0" applyFont="1" applyBorder="1" applyAlignment="1" applyProtection="1">
      <alignment horizontal="center" vertical="center" wrapText="1"/>
      <protection/>
    </xf>
    <xf numFmtId="0" fontId="182" fillId="34" borderId="36" xfId="0" applyFont="1" applyFill="1" applyBorder="1" applyAlignment="1" applyProtection="1">
      <alignment horizontal="center" vertical="center" wrapText="1"/>
      <protection locked="0"/>
    </xf>
    <xf numFmtId="0" fontId="182" fillId="34" borderId="19" xfId="0" applyFont="1" applyFill="1" applyBorder="1" applyAlignment="1" applyProtection="1">
      <alignment horizontal="center" vertical="center" wrapText="1"/>
      <protection locked="0"/>
    </xf>
    <xf numFmtId="0" fontId="182" fillId="34" borderId="43" xfId="0" applyFont="1" applyFill="1" applyBorder="1" applyAlignment="1" applyProtection="1">
      <alignment horizontal="center" vertical="center" wrapText="1"/>
      <protection locked="0"/>
    </xf>
    <xf numFmtId="0" fontId="164" fillId="34" borderId="29" xfId="0" applyFont="1" applyFill="1" applyBorder="1" applyAlignment="1" applyProtection="1">
      <alignment horizontal="center" vertical="center" wrapText="1"/>
      <protection locked="0"/>
    </xf>
    <xf numFmtId="0" fontId="167" fillId="0" borderId="32" xfId="0" applyFont="1" applyBorder="1" applyAlignment="1" applyProtection="1">
      <alignment horizontal="right" vertical="center"/>
      <protection/>
    </xf>
    <xf numFmtId="0" fontId="167" fillId="0" borderId="0" xfId="0" applyFont="1" applyBorder="1" applyAlignment="1" applyProtection="1">
      <alignment horizontal="right" vertical="center"/>
      <protection/>
    </xf>
    <xf numFmtId="0" fontId="167" fillId="0" borderId="33" xfId="0" applyFont="1" applyBorder="1" applyAlignment="1" applyProtection="1">
      <alignment horizontal="right" vertical="center"/>
      <protection/>
    </xf>
    <xf numFmtId="0" fontId="182" fillId="34" borderId="29" xfId="0" applyFont="1" applyFill="1" applyBorder="1" applyAlignment="1" applyProtection="1">
      <alignment horizontal="center" vertical="center" wrapText="1"/>
      <protection locked="0"/>
    </xf>
    <xf numFmtId="0" fontId="165" fillId="0" borderId="33" xfId="0" applyFont="1" applyBorder="1" applyAlignment="1" applyProtection="1">
      <alignment horizontal="center" vertical="center"/>
      <protection/>
    </xf>
    <xf numFmtId="0" fontId="165" fillId="0" borderId="49" xfId="0" applyFont="1" applyBorder="1" applyAlignment="1" applyProtection="1">
      <alignment horizontal="center" vertical="center"/>
      <protection/>
    </xf>
    <xf numFmtId="0" fontId="165" fillId="0" borderId="50" xfId="0" applyFont="1" applyBorder="1" applyAlignment="1" applyProtection="1">
      <alignment horizontal="center" vertical="center"/>
      <protection/>
    </xf>
    <xf numFmtId="0" fontId="165" fillId="0" borderId="10" xfId="0" applyFont="1" applyBorder="1" applyAlignment="1" applyProtection="1">
      <alignment horizontal="center" vertical="center"/>
      <protection/>
    </xf>
    <xf numFmtId="0" fontId="173" fillId="0" borderId="32" xfId="53" applyFont="1" applyFill="1" applyBorder="1" applyAlignment="1" applyProtection="1">
      <alignment horizontal="center" vertical="center" wrapText="1"/>
      <protection locked="0"/>
    </xf>
    <xf numFmtId="0" fontId="173" fillId="0" borderId="0" xfId="53" applyFont="1" applyFill="1" applyBorder="1" applyAlignment="1" applyProtection="1">
      <alignment horizontal="center" vertical="center" wrapText="1"/>
      <protection locked="0"/>
    </xf>
    <xf numFmtId="0" fontId="173" fillId="0" borderId="33" xfId="53" applyFont="1" applyFill="1" applyBorder="1" applyAlignment="1" applyProtection="1">
      <alignment horizontal="center" vertical="center" wrapText="1"/>
      <protection locked="0"/>
    </xf>
    <xf numFmtId="0" fontId="183" fillId="2" borderId="36" xfId="53" applyFont="1" applyFill="1" applyBorder="1" applyAlignment="1" applyProtection="1">
      <alignment horizontal="center" vertical="center" wrapText="1"/>
      <protection locked="0"/>
    </xf>
    <xf numFmtId="0" fontId="183" fillId="2" borderId="43" xfId="53" applyFont="1" applyFill="1" applyBorder="1" applyAlignment="1" applyProtection="1">
      <alignment horizontal="center" vertical="center" wrapText="1"/>
      <protection locked="0"/>
    </xf>
    <xf numFmtId="0" fontId="165" fillId="0" borderId="35"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65" fillId="0" borderId="32" xfId="0" applyFont="1" applyBorder="1" applyAlignment="1" applyProtection="1">
      <alignment vertical="center"/>
      <protection/>
    </xf>
    <xf numFmtId="0" fontId="184" fillId="0" borderId="0" xfId="0" applyFont="1" applyBorder="1" applyAlignment="1" applyProtection="1">
      <alignment horizontal="center" vertical="center"/>
      <protection/>
    </xf>
    <xf numFmtId="164" fontId="185" fillId="39" borderId="0" xfId="0" applyNumberFormat="1" applyFont="1" applyFill="1" applyBorder="1" applyAlignment="1" applyProtection="1">
      <alignment horizontal="center" vertical="center"/>
      <protection/>
    </xf>
    <xf numFmtId="164" fontId="186" fillId="39"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24" fillId="0" borderId="18" xfId="0" applyFont="1" applyBorder="1" applyAlignment="1" applyProtection="1">
      <alignment horizontal="center" vertical="center"/>
      <protection/>
    </xf>
    <xf numFmtId="0" fontId="21" fillId="0" borderId="12"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3" fillId="0" borderId="10" xfId="0" applyFont="1" applyBorder="1" applyAlignment="1" applyProtection="1">
      <alignment horizontal="center" vertical="center" wrapText="1"/>
      <protection/>
    </xf>
    <xf numFmtId="0" fontId="147" fillId="0" borderId="10" xfId="0" applyFont="1" applyFill="1" applyBorder="1" applyAlignment="1" applyProtection="1">
      <alignment horizontal="center" vertical="center" wrapText="1"/>
      <protection/>
    </xf>
    <xf numFmtId="0" fontId="147" fillId="0" borderId="0" xfId="0" applyFont="1" applyFill="1" applyBorder="1" applyAlignment="1" applyProtection="1">
      <alignment horizontal="center" vertical="center" wrapText="1"/>
      <protection/>
    </xf>
    <xf numFmtId="0" fontId="147" fillId="0" borderId="0" xfId="0" applyFont="1" applyBorder="1" applyAlignment="1" applyProtection="1">
      <alignment horizontal="center" vertical="center" wrapText="1"/>
      <protection/>
    </xf>
    <xf numFmtId="0" fontId="154" fillId="0" borderId="10" xfId="0" applyFont="1" applyBorder="1" applyAlignment="1" applyProtection="1">
      <alignment horizontal="center" vertical="center" wrapText="1"/>
      <protection/>
    </xf>
    <xf numFmtId="0" fontId="154" fillId="0" borderId="0" xfId="0" applyFont="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179" fillId="34" borderId="36" xfId="0" applyFont="1" applyFill="1" applyBorder="1" applyAlignment="1" applyProtection="1">
      <alignment horizontal="center" vertical="center" wrapText="1"/>
      <protection locked="0"/>
    </xf>
    <xf numFmtId="0" fontId="179" fillId="34" borderId="19" xfId="0" applyFont="1" applyFill="1" applyBorder="1" applyAlignment="1" applyProtection="1">
      <alignment horizontal="center" vertical="center" wrapText="1"/>
      <protection locked="0"/>
    </xf>
    <xf numFmtId="0" fontId="179" fillId="34" borderId="43" xfId="0" applyFont="1" applyFill="1" applyBorder="1" applyAlignment="1" applyProtection="1">
      <alignment horizontal="center" vertical="center" wrapText="1"/>
      <protection locked="0"/>
    </xf>
    <xf numFmtId="0" fontId="51" fillId="34" borderId="36" xfId="0" applyFont="1" applyFill="1" applyBorder="1" applyAlignment="1" applyProtection="1">
      <alignment horizontal="center" vertical="center" wrapText="1"/>
      <protection locked="0"/>
    </xf>
    <xf numFmtId="0" fontId="51" fillId="34" borderId="43" xfId="0" applyFont="1"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xf>
    <xf numFmtId="0" fontId="179" fillId="0" borderId="29" xfId="0" applyFont="1" applyBorder="1" applyAlignment="1" applyProtection="1">
      <alignment horizontal="center" vertical="center" wrapText="1"/>
      <protection locked="0"/>
    </xf>
    <xf numFmtId="0" fontId="163" fillId="34" borderId="29" xfId="0" applyFont="1" applyFill="1" applyBorder="1" applyAlignment="1" applyProtection="1">
      <alignment horizontal="center" vertical="center" wrapText="1"/>
      <protection locked="0"/>
    </xf>
    <xf numFmtId="0" fontId="163" fillId="34" borderId="41" xfId="0" applyFont="1" applyFill="1" applyBorder="1" applyAlignment="1" applyProtection="1">
      <alignment horizontal="center" vertical="center" wrapText="1"/>
      <protection locked="0"/>
    </xf>
    <xf numFmtId="0" fontId="183" fillId="0" borderId="0" xfId="53"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xf>
    <xf numFmtId="0" fontId="154" fillId="0" borderId="32" xfId="0" applyFont="1" applyBorder="1" applyAlignment="1" applyProtection="1">
      <alignment horizontal="center" vertical="center" wrapText="1"/>
      <protection/>
    </xf>
    <xf numFmtId="0" fontId="154" fillId="0" borderId="33" xfId="0" applyFont="1" applyBorder="1" applyAlignment="1" applyProtection="1">
      <alignment horizontal="center" vertical="center" wrapText="1"/>
      <protection/>
    </xf>
    <xf numFmtId="0" fontId="9" fillId="0" borderId="16"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165" fillId="0" borderId="10" xfId="0" applyFont="1" applyBorder="1" applyAlignment="1" applyProtection="1">
      <alignment horizontal="center" vertical="center"/>
      <protection/>
    </xf>
    <xf numFmtId="0" fontId="165" fillId="0" borderId="0" xfId="0" applyFont="1" applyBorder="1" applyAlignment="1" applyProtection="1">
      <alignment horizontal="center" vertical="center"/>
      <protection/>
    </xf>
    <xf numFmtId="0" fontId="26" fillId="0" borderId="18" xfId="0" applyFont="1" applyBorder="1" applyAlignment="1" applyProtection="1">
      <alignment horizontal="center" vertical="center" wrapText="1"/>
      <protection/>
    </xf>
    <xf numFmtId="0" fontId="26" fillId="0" borderId="12" xfId="0" applyFont="1" applyBorder="1" applyAlignment="1" applyProtection="1">
      <alignment horizontal="center" vertical="center" wrapText="1"/>
      <protection/>
    </xf>
    <xf numFmtId="0" fontId="26" fillId="0" borderId="22" xfId="0" applyFont="1" applyBorder="1" applyAlignment="1" applyProtection="1">
      <alignment horizontal="center" vertical="center" wrapText="1"/>
      <protection/>
    </xf>
    <xf numFmtId="0" fontId="187" fillId="0" borderId="10" xfId="0" applyFont="1" applyBorder="1" applyAlignment="1" applyProtection="1">
      <alignment horizontal="right" vertical="center"/>
      <protection/>
    </xf>
    <xf numFmtId="0" fontId="187" fillId="0" borderId="0" xfId="0" applyFont="1" applyBorder="1" applyAlignment="1" applyProtection="1">
      <alignment horizontal="right" vertical="center"/>
      <protection/>
    </xf>
    <xf numFmtId="0" fontId="188" fillId="0" borderId="0" xfId="53" applyFont="1" applyBorder="1" applyAlignment="1" applyProtection="1">
      <alignment horizontal="center" vertical="center"/>
      <protection locked="0"/>
    </xf>
    <xf numFmtId="0" fontId="189" fillId="0" borderId="0" xfId="0" applyFont="1" applyBorder="1" applyAlignment="1" applyProtection="1">
      <alignment horizontal="center" vertical="center"/>
      <protection/>
    </xf>
    <xf numFmtId="0" fontId="189" fillId="0" borderId="20" xfId="0" applyFont="1" applyBorder="1" applyAlignment="1" applyProtection="1">
      <alignment horizontal="center" vertical="center"/>
      <protection/>
    </xf>
    <xf numFmtId="0" fontId="145" fillId="0" borderId="10" xfId="0" applyFont="1" applyBorder="1" applyAlignment="1" applyProtection="1">
      <alignment horizontal="center" vertical="center"/>
      <protection/>
    </xf>
    <xf numFmtId="0" fontId="145" fillId="0" borderId="0" xfId="0" applyFont="1" applyBorder="1" applyAlignment="1" applyProtection="1">
      <alignment horizontal="center" vertical="center"/>
      <protection/>
    </xf>
    <xf numFmtId="0" fontId="145" fillId="0" borderId="33" xfId="0" applyFont="1" applyBorder="1" applyAlignment="1" applyProtection="1">
      <alignment horizontal="center" vertical="center"/>
      <protection/>
    </xf>
    <xf numFmtId="171" fontId="51" fillId="34" borderId="36" xfId="0" applyNumberFormat="1" applyFont="1" applyFill="1" applyBorder="1" applyAlignment="1" applyProtection="1">
      <alignment horizontal="center" vertical="center" wrapText="1"/>
      <protection locked="0"/>
    </xf>
    <xf numFmtId="171" fontId="51" fillId="34" borderId="19" xfId="0" applyNumberFormat="1" applyFont="1" applyFill="1" applyBorder="1" applyAlignment="1" applyProtection="1">
      <alignment horizontal="center" vertical="center" wrapText="1"/>
      <protection locked="0"/>
    </xf>
    <xf numFmtId="171" fontId="51" fillId="34" borderId="43" xfId="0" applyNumberFormat="1" applyFont="1" applyFill="1" applyBorder="1" applyAlignment="1" applyProtection="1">
      <alignment horizontal="center" vertical="center" wrapText="1"/>
      <protection locked="0"/>
    </xf>
    <xf numFmtId="0" fontId="190" fillId="0" borderId="10" xfId="0" applyFont="1" applyBorder="1" applyAlignment="1" applyProtection="1">
      <alignment horizontal="center" vertical="center" wrapText="1"/>
      <protection/>
    </xf>
    <xf numFmtId="0" fontId="190" fillId="0" borderId="0" xfId="0" applyFont="1" applyBorder="1" applyAlignment="1" applyProtection="1">
      <alignment horizontal="center" vertical="center" wrapText="1"/>
      <protection/>
    </xf>
    <xf numFmtId="0" fontId="33" fillId="0" borderId="0" xfId="0" applyFont="1" applyBorder="1" applyAlignment="1" applyProtection="1">
      <alignment horizontal="center" vertical="center" wrapText="1"/>
      <protection/>
    </xf>
    <xf numFmtId="0" fontId="156" fillId="0" borderId="0" xfId="0" applyFont="1" applyBorder="1" applyAlignment="1" applyProtection="1">
      <alignment horizontal="center" vertical="center" wrapText="1"/>
      <protection/>
    </xf>
    <xf numFmtId="0" fontId="156" fillId="0" borderId="20" xfId="0" applyFont="1" applyBorder="1" applyAlignment="1" applyProtection="1">
      <alignment horizontal="center" vertical="center" wrapText="1"/>
      <protection/>
    </xf>
    <xf numFmtId="0" fontId="154" fillId="0" borderId="51" xfId="0" applyFont="1" applyBorder="1" applyAlignment="1" applyProtection="1">
      <alignment horizontal="center" vertical="center" wrapText="1"/>
      <protection/>
    </xf>
    <xf numFmtId="0" fontId="154" fillId="0" borderId="29" xfId="0" applyFont="1" applyBorder="1" applyAlignment="1" applyProtection="1">
      <alignment horizontal="center" vertical="center" wrapText="1"/>
      <protection/>
    </xf>
    <xf numFmtId="0" fontId="51" fillId="34" borderId="29" xfId="0" applyNumberFormat="1" applyFont="1" applyFill="1" applyBorder="1" applyAlignment="1" applyProtection="1">
      <alignment horizontal="center" vertical="center" wrapText="1"/>
      <protection locked="0"/>
    </xf>
    <xf numFmtId="0" fontId="51" fillId="34" borderId="49" xfId="0" applyNumberFormat="1" applyFont="1" applyFill="1" applyBorder="1" applyAlignment="1" applyProtection="1">
      <alignment horizontal="center" vertical="center" wrapText="1"/>
      <protection locked="0"/>
    </xf>
    <xf numFmtId="0" fontId="51" fillId="34" borderId="50" xfId="0" applyNumberFormat="1" applyFont="1" applyFill="1" applyBorder="1" applyAlignment="1" applyProtection="1">
      <alignment horizontal="center" vertical="center" wrapText="1"/>
      <protection locked="0"/>
    </xf>
    <xf numFmtId="0" fontId="51" fillId="34" borderId="34" xfId="0" applyNumberFormat="1" applyFont="1" applyFill="1" applyBorder="1" applyAlignment="1" applyProtection="1">
      <alignment horizontal="center" vertical="center" wrapText="1"/>
      <protection locked="0"/>
    </xf>
    <xf numFmtId="0" fontId="51" fillId="34" borderId="35" xfId="0" applyNumberFormat="1" applyFont="1" applyFill="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20"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21" xfId="0" applyFont="1" applyBorder="1" applyAlignment="1" applyProtection="1">
      <alignment horizontal="center" vertical="center" wrapText="1"/>
      <protection/>
    </xf>
    <xf numFmtId="0" fontId="168" fillId="0" borderId="24" xfId="0" applyFont="1" applyBorder="1" applyAlignment="1" applyProtection="1">
      <alignment horizontal="center" vertical="center" wrapText="1"/>
      <protection/>
    </xf>
    <xf numFmtId="0" fontId="154" fillId="0" borderId="14" xfId="0" applyFont="1" applyBorder="1" applyAlignment="1" applyProtection="1">
      <alignment horizontal="center" vertical="center" wrapText="1"/>
      <protection/>
    </xf>
    <xf numFmtId="0" fontId="154" fillId="0" borderId="25" xfId="0" applyFont="1" applyBorder="1" applyAlignment="1" applyProtection="1">
      <alignment horizontal="center" vertical="center" wrapText="1"/>
      <protection/>
    </xf>
    <xf numFmtId="0" fontId="191" fillId="0" borderId="52" xfId="0" applyFont="1" applyBorder="1" applyAlignment="1" applyProtection="1">
      <alignment horizontal="center" vertical="center" wrapText="1"/>
      <protection/>
    </xf>
    <xf numFmtId="0" fontId="191" fillId="0" borderId="17" xfId="0" applyFont="1" applyBorder="1" applyAlignment="1" applyProtection="1">
      <alignment horizontal="center" vertical="center" wrapText="1"/>
      <protection/>
    </xf>
    <xf numFmtId="0" fontId="191" fillId="0" borderId="53" xfId="0" applyFont="1" applyBorder="1" applyAlignment="1" applyProtection="1">
      <alignment horizontal="center" vertical="center" wrapText="1"/>
      <protection/>
    </xf>
    <xf numFmtId="0" fontId="191" fillId="0" borderId="10" xfId="0" applyFont="1" applyBorder="1" applyAlignment="1" applyProtection="1">
      <alignment horizontal="center" vertical="center" wrapText="1"/>
      <protection/>
    </xf>
    <xf numFmtId="0" fontId="191" fillId="0" borderId="0" xfId="0" applyFont="1" applyBorder="1" applyAlignment="1" applyProtection="1">
      <alignment horizontal="center" vertical="center" wrapText="1"/>
      <protection/>
    </xf>
    <xf numFmtId="0" fontId="191" fillId="0" borderId="20" xfId="0" applyFont="1" applyBorder="1" applyAlignment="1" applyProtection="1">
      <alignment horizontal="center" vertical="center" wrapText="1"/>
      <protection/>
    </xf>
    <xf numFmtId="0" fontId="191" fillId="0" borderId="24" xfId="0" applyFont="1" applyBorder="1" applyAlignment="1" applyProtection="1">
      <alignment horizontal="center" vertical="center" wrapText="1"/>
      <protection/>
    </xf>
    <xf numFmtId="0" fontId="191" fillId="0" borderId="14" xfId="0" applyFont="1" applyBorder="1" applyAlignment="1" applyProtection="1">
      <alignment horizontal="center" vertical="center" wrapText="1"/>
      <protection/>
    </xf>
    <xf numFmtId="0" fontId="191" fillId="0" borderId="25" xfId="0" applyFont="1" applyBorder="1" applyAlignment="1" applyProtection="1">
      <alignment horizontal="center" vertical="center" wrapText="1"/>
      <protection/>
    </xf>
    <xf numFmtId="37" fontId="51" fillId="34" borderId="54" xfId="0" applyNumberFormat="1" applyFont="1" applyFill="1" applyBorder="1" applyAlignment="1" applyProtection="1">
      <alignment horizontal="center" vertical="center" wrapText="1"/>
      <protection locked="0"/>
    </xf>
    <xf numFmtId="37" fontId="51" fillId="34" borderId="55" xfId="0" applyNumberFormat="1" applyFont="1" applyFill="1" applyBorder="1" applyAlignment="1" applyProtection="1">
      <alignment horizontal="center" vertical="center" wrapText="1"/>
      <protection locked="0"/>
    </xf>
    <xf numFmtId="37" fontId="51" fillId="34" borderId="56" xfId="0" applyNumberFormat="1" applyFont="1" applyFill="1" applyBorder="1" applyAlignment="1" applyProtection="1">
      <alignment horizontal="center" vertical="center" wrapText="1"/>
      <protection locked="0"/>
    </xf>
    <xf numFmtId="37" fontId="51" fillId="34" borderId="38" xfId="0" applyNumberFormat="1" applyFont="1" applyFill="1" applyBorder="1" applyAlignment="1" applyProtection="1">
      <alignment horizontal="center" vertical="center" wrapText="1"/>
      <protection locked="0"/>
    </xf>
    <xf numFmtId="37" fontId="51" fillId="34" borderId="39" xfId="0" applyNumberFormat="1" applyFont="1" applyFill="1" applyBorder="1" applyAlignment="1" applyProtection="1">
      <alignment horizontal="center" vertical="center" wrapText="1"/>
      <protection locked="0"/>
    </xf>
    <xf numFmtId="0" fontId="153" fillId="0" borderId="26" xfId="0" applyFont="1" applyBorder="1" applyAlignment="1" applyProtection="1">
      <alignment horizontal="center"/>
      <protection/>
    </xf>
    <xf numFmtId="0" fontId="153" fillId="0" borderId="13" xfId="0" applyFont="1" applyBorder="1" applyAlignment="1" applyProtection="1">
      <alignment horizontal="center"/>
      <protection/>
    </xf>
    <xf numFmtId="0" fontId="153" fillId="0" borderId="27" xfId="0" applyFont="1" applyBorder="1" applyAlignment="1" applyProtection="1">
      <alignment horizontal="center"/>
      <protection/>
    </xf>
    <xf numFmtId="0" fontId="192" fillId="0" borderId="57" xfId="53" applyFont="1" applyBorder="1" applyAlignment="1" applyProtection="1">
      <alignment horizontal="center" vertical="center" wrapText="1"/>
      <protection locked="0"/>
    </xf>
    <xf numFmtId="0" fontId="192" fillId="0" borderId="38" xfId="53" applyFont="1" applyBorder="1" applyAlignment="1" applyProtection="1">
      <alignment horizontal="center" vertical="center" wrapText="1"/>
      <protection locked="0"/>
    </xf>
    <xf numFmtId="0" fontId="192" fillId="0" borderId="51" xfId="53" applyFont="1" applyBorder="1" applyAlignment="1" applyProtection="1">
      <alignment horizontal="center" vertical="center" wrapText="1"/>
      <protection locked="0"/>
    </xf>
    <xf numFmtId="0" fontId="192" fillId="0" borderId="29" xfId="53" applyFont="1" applyBorder="1" applyAlignment="1" applyProtection="1">
      <alignment horizontal="center" vertical="center" wrapText="1"/>
      <protection locked="0"/>
    </xf>
    <xf numFmtId="0" fontId="192" fillId="0" borderId="58" xfId="53" applyFont="1" applyBorder="1" applyAlignment="1" applyProtection="1">
      <alignment horizontal="center" vertical="center" wrapText="1"/>
      <protection locked="0"/>
    </xf>
    <xf numFmtId="0" fontId="192" fillId="0" borderId="39" xfId="53" applyFont="1" applyBorder="1" applyAlignment="1" applyProtection="1">
      <alignment horizontal="center" vertical="center" wrapText="1"/>
      <protection locked="0"/>
    </xf>
    <xf numFmtId="0" fontId="0" fillId="0" borderId="20" xfId="0" applyBorder="1" applyAlignment="1" applyProtection="1">
      <alignment horizontal="center" vertical="center"/>
      <protection/>
    </xf>
    <xf numFmtId="0" fontId="181" fillId="0" borderId="49" xfId="0" applyFont="1" applyBorder="1" applyAlignment="1" applyProtection="1">
      <alignment horizontal="center" vertical="center" wrapText="1"/>
      <protection/>
    </xf>
    <xf numFmtId="0" fontId="181" fillId="0" borderId="17" xfId="0" applyFont="1" applyBorder="1" applyAlignment="1" applyProtection="1">
      <alignment horizontal="center" vertical="center" wrapText="1"/>
      <protection/>
    </xf>
    <xf numFmtId="0" fontId="193" fillId="34" borderId="36" xfId="0" applyFont="1" applyFill="1" applyBorder="1" applyAlignment="1" applyProtection="1">
      <alignment horizontal="center" vertical="center" wrapText="1"/>
      <protection locked="0"/>
    </xf>
    <xf numFmtId="0" fontId="193" fillId="34" borderId="19" xfId="0" applyFont="1" applyFill="1" applyBorder="1" applyAlignment="1" applyProtection="1">
      <alignment horizontal="center" vertical="center" wrapText="1"/>
      <protection locked="0"/>
    </xf>
    <xf numFmtId="0" fontId="193" fillId="34" borderId="43" xfId="0" applyFont="1" applyFill="1" applyBorder="1" applyAlignment="1" applyProtection="1">
      <alignment horizontal="center" vertical="center" wrapText="1"/>
      <protection locked="0"/>
    </xf>
    <xf numFmtId="0" fontId="168" fillId="0" borderId="0" xfId="0" applyFont="1" applyFill="1" applyBorder="1" applyAlignment="1" applyProtection="1">
      <alignment horizontal="right" vertical="center"/>
      <protection/>
    </xf>
    <xf numFmtId="0" fontId="168" fillId="0" borderId="33" xfId="0" applyFont="1" applyFill="1" applyBorder="1" applyAlignment="1" applyProtection="1">
      <alignment horizontal="right" vertical="center"/>
      <protection/>
    </xf>
    <xf numFmtId="0" fontId="111" fillId="34" borderId="36" xfId="0" applyFont="1" applyFill="1" applyBorder="1" applyAlignment="1" applyProtection="1">
      <alignment horizontal="center" vertical="center" wrapText="1"/>
      <protection locked="0"/>
    </xf>
    <xf numFmtId="0" fontId="111" fillId="34" borderId="19" xfId="0" applyFont="1" applyFill="1" applyBorder="1" applyAlignment="1" applyProtection="1">
      <alignment horizontal="center" vertical="center" wrapText="1"/>
      <protection locked="0"/>
    </xf>
    <xf numFmtId="0" fontId="111" fillId="34" borderId="43" xfId="0" applyFont="1" applyFill="1" applyBorder="1" applyAlignment="1" applyProtection="1">
      <alignment horizontal="center" vertical="center" wrapText="1"/>
      <protection locked="0"/>
    </xf>
    <xf numFmtId="0" fontId="173" fillId="0" borderId="0" xfId="53" applyFont="1" applyAlignment="1" applyProtection="1">
      <alignment horizontal="center" vertical="center" wrapText="1"/>
      <protection locked="0"/>
    </xf>
    <xf numFmtId="0" fontId="168" fillId="0" borderId="49" xfId="0" applyFont="1" applyFill="1" applyBorder="1" applyAlignment="1" applyProtection="1">
      <alignment horizontal="center" vertical="center"/>
      <protection/>
    </xf>
    <xf numFmtId="0" fontId="168" fillId="0" borderId="50" xfId="0" applyFont="1" applyFill="1" applyBorder="1" applyAlignment="1" applyProtection="1">
      <alignment horizontal="center" vertical="center"/>
      <protection/>
    </xf>
    <xf numFmtId="0" fontId="168" fillId="0" borderId="32" xfId="0" applyFont="1" applyFill="1" applyBorder="1" applyAlignment="1" applyProtection="1">
      <alignment horizontal="center" vertical="center"/>
      <protection/>
    </xf>
    <xf numFmtId="0" fontId="168" fillId="0" borderId="33" xfId="0" applyFont="1" applyFill="1" applyBorder="1" applyAlignment="1" applyProtection="1">
      <alignment horizontal="center" vertical="center"/>
      <protection/>
    </xf>
    <xf numFmtId="0" fontId="147" fillId="0" borderId="0" xfId="0" applyFont="1" applyBorder="1" applyAlignment="1" applyProtection="1" quotePrefix="1">
      <alignment horizontal="center" vertical="center"/>
      <protection/>
    </xf>
    <xf numFmtId="0" fontId="147" fillId="0" borderId="33" xfId="0" applyFont="1" applyBorder="1" applyAlignment="1" applyProtection="1" quotePrefix="1">
      <alignment horizontal="center" vertical="center"/>
      <protection/>
    </xf>
    <xf numFmtId="0" fontId="147" fillId="0" borderId="0" xfId="0" applyFont="1" applyBorder="1" applyAlignment="1" applyProtection="1">
      <alignment horizontal="center" vertical="center"/>
      <protection/>
    </xf>
    <xf numFmtId="0" fontId="147" fillId="0" borderId="33" xfId="0" applyFont="1" applyBorder="1" applyAlignment="1" applyProtection="1">
      <alignment horizontal="center" vertical="center"/>
      <protection/>
    </xf>
    <xf numFmtId="37" fontId="51" fillId="34" borderId="49" xfId="0" applyNumberFormat="1" applyFont="1" applyFill="1" applyBorder="1" applyAlignment="1" applyProtection="1">
      <alignment horizontal="center" vertical="center" wrapText="1"/>
      <protection locked="0"/>
    </xf>
    <xf numFmtId="37" fontId="51" fillId="34" borderId="50" xfId="0" applyNumberFormat="1" applyFont="1" applyFill="1" applyBorder="1" applyAlignment="1" applyProtection="1">
      <alignment horizontal="center" vertical="center" wrapText="1"/>
      <protection locked="0"/>
    </xf>
    <xf numFmtId="37" fontId="51" fillId="34" borderId="34" xfId="0" applyNumberFormat="1" applyFont="1" applyFill="1" applyBorder="1" applyAlignment="1" applyProtection="1">
      <alignment horizontal="center" vertical="center" wrapText="1"/>
      <protection locked="0"/>
    </xf>
    <xf numFmtId="37" fontId="51" fillId="34" borderId="35" xfId="0" applyNumberFormat="1" applyFont="1" applyFill="1" applyBorder="1" applyAlignment="1" applyProtection="1">
      <alignment horizontal="center" vertical="center" wrapText="1"/>
      <protection locked="0"/>
    </xf>
    <xf numFmtId="0" fontId="55" fillId="0" borderId="10" xfId="0" applyFont="1" applyBorder="1" applyAlignment="1" applyProtection="1">
      <alignment horizontal="left" vertical="center"/>
      <protection/>
    </xf>
    <xf numFmtId="0" fontId="55" fillId="0" borderId="18" xfId="0" applyFont="1" applyBorder="1" applyAlignment="1" applyProtection="1">
      <alignment horizontal="left" vertical="center"/>
      <protection/>
    </xf>
    <xf numFmtId="0" fontId="55" fillId="0" borderId="12" xfId="0" applyFont="1" applyBorder="1" applyAlignment="1" applyProtection="1">
      <alignment horizontal="left" vertical="center"/>
      <protection/>
    </xf>
    <xf numFmtId="37" fontId="5" fillId="0" borderId="32"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7" fontId="51" fillId="34" borderId="32" xfId="0" applyNumberFormat="1" applyFont="1" applyFill="1" applyBorder="1" applyAlignment="1" applyProtection="1">
      <alignment horizontal="center" vertical="center" wrapText="1"/>
      <protection locked="0"/>
    </xf>
    <xf numFmtId="37" fontId="51" fillId="34" borderId="33" xfId="0" applyNumberFormat="1" applyFont="1" applyFill="1" applyBorder="1" applyAlignment="1" applyProtection="1">
      <alignment horizontal="center" vertical="center" wrapText="1"/>
      <protection locked="0"/>
    </xf>
    <xf numFmtId="0" fontId="154" fillId="0" borderId="14"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104" fillId="0" borderId="32"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65" fillId="2" borderId="29" xfId="0" applyFont="1" applyFill="1" applyBorder="1" applyAlignment="1" applyProtection="1">
      <alignment horizontal="center" vertical="center" wrapText="1"/>
      <protection locked="0"/>
    </xf>
    <xf numFmtId="0" fontId="164" fillId="34" borderId="19" xfId="0" applyFont="1" applyFill="1" applyBorder="1" applyAlignment="1" applyProtection="1">
      <alignment horizontal="center" vertical="center" wrapText="1"/>
      <protection locked="0"/>
    </xf>
    <xf numFmtId="0" fontId="164" fillId="34" borderId="54" xfId="0" applyFont="1" applyFill="1" applyBorder="1" applyAlignment="1" applyProtection="1">
      <alignment horizontal="center" vertical="center" wrapText="1"/>
      <protection locked="0"/>
    </xf>
    <xf numFmtId="0" fontId="163" fillId="2" borderId="29"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protection locked="0"/>
    </xf>
    <xf numFmtId="0" fontId="183" fillId="0" borderId="18" xfId="53" applyFont="1" applyBorder="1" applyAlignment="1" applyProtection="1">
      <alignment horizontal="center" vertical="center" wrapText="1"/>
      <protection locked="0"/>
    </xf>
    <xf numFmtId="0" fontId="183" fillId="0" borderId="12" xfId="53" applyFont="1" applyBorder="1" applyAlignment="1" applyProtection="1">
      <alignment horizontal="center" vertical="center" wrapText="1"/>
      <protection locked="0"/>
    </xf>
    <xf numFmtId="0" fontId="183" fillId="0" borderId="59" xfId="53" applyFont="1" applyBorder="1" applyAlignment="1" applyProtection="1">
      <alignment horizontal="center" vertical="center" wrapText="1"/>
      <protection locked="0"/>
    </xf>
    <xf numFmtId="0" fontId="183" fillId="0" borderId="24" xfId="53" applyFont="1" applyBorder="1" applyAlignment="1" applyProtection="1">
      <alignment horizontal="center" vertical="center" wrapText="1"/>
      <protection locked="0"/>
    </xf>
    <xf numFmtId="0" fontId="183" fillId="0" borderId="14" xfId="53" applyFont="1" applyBorder="1" applyAlignment="1" applyProtection="1">
      <alignment horizontal="center" vertical="center" wrapText="1"/>
      <protection locked="0"/>
    </xf>
    <xf numFmtId="0" fontId="183" fillId="0" borderId="35" xfId="53"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35</xdr:row>
      <xdr:rowOff>104775</xdr:rowOff>
    </xdr:from>
    <xdr:to>
      <xdr:col>4</xdr:col>
      <xdr:colOff>66675</xdr:colOff>
      <xdr:row>39</xdr:row>
      <xdr:rowOff>0</xdr:rowOff>
    </xdr:to>
    <xdr:pic>
      <xdr:nvPicPr>
        <xdr:cNvPr id="1" name="Picture 4" descr="Presentation1.jpg"/>
        <xdr:cNvPicPr preferRelativeResize="1">
          <a:picLocks noChangeAspect="1"/>
        </xdr:cNvPicPr>
      </xdr:nvPicPr>
      <xdr:blipFill>
        <a:blip r:embed="rId1"/>
        <a:stretch>
          <a:fillRect/>
        </a:stretch>
      </xdr:blipFill>
      <xdr:spPr>
        <a:xfrm>
          <a:off x="1666875" y="7239000"/>
          <a:ext cx="14859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WUTH\TIP\FFPA\FFPA%2010-15\Bens%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aluation"/>
      <sheetName val="P&amp;R"/>
      <sheetName val="Rates"/>
    </sheetNames>
    <sheetDataSet>
      <sheetData sheetId="2">
        <row r="2">
          <cell r="A2" t="str">
            <v>DA2003ALL</v>
          </cell>
          <cell r="B2">
            <v>14.360816021324325</v>
          </cell>
          <cell r="C2">
            <v>0.34268582194387937</v>
          </cell>
          <cell r="D2">
            <v>0.0562</v>
          </cell>
          <cell r="E2">
            <v>0.6351143750037985</v>
          </cell>
          <cell r="F2">
            <v>11.486048378675676</v>
          </cell>
          <cell r="G2">
            <v>1.9410128128122184</v>
          </cell>
          <cell r="H2">
            <v>0.0562</v>
          </cell>
          <cell r="I2">
            <v>0.42760312499620157</v>
          </cell>
          <cell r="J2">
            <v>55.67064682595335</v>
          </cell>
          <cell r="K2">
            <v>3.820334482760241</v>
          </cell>
          <cell r="L2">
            <v>0.0577</v>
          </cell>
          <cell r="M2">
            <v>2.959916865607138</v>
          </cell>
        </row>
        <row r="3">
          <cell r="A3" t="str">
            <v>DA2004ALL</v>
          </cell>
          <cell r="B3">
            <v>13.78665477736185</v>
          </cell>
          <cell r="C3">
            <v>0.30807852516023904</v>
          </cell>
          <cell r="D3">
            <v>0.0529</v>
          </cell>
          <cell r="E3">
            <v>0.5832308648185547</v>
          </cell>
          <cell r="F3">
            <v>10.154840122638149</v>
          </cell>
          <cell r="G3">
            <v>1.771842974839761</v>
          </cell>
          <cell r="H3">
            <v>0.0529</v>
          </cell>
          <cell r="I3">
            <v>0.34736233518144544</v>
          </cell>
          <cell r="J3">
            <v>49.08750640250003</v>
          </cell>
          <cell r="K3">
            <v>3.5465400014948196</v>
          </cell>
          <cell r="L3">
            <v>0.0538</v>
          </cell>
          <cell r="M3">
            <v>2.3833303076928023</v>
          </cell>
        </row>
        <row r="4">
          <cell r="A4" t="str">
            <v>DA2005ALL</v>
          </cell>
          <cell r="B4">
            <v>12.065004777632568</v>
          </cell>
          <cell r="C4">
            <v>0.2693224183457368</v>
          </cell>
          <cell r="D4">
            <v>0.0511</v>
          </cell>
          <cell r="E4">
            <v>0.45976522237885115</v>
          </cell>
          <cell r="F4">
            <v>10.102243789117326</v>
          </cell>
          <cell r="G4">
            <v>1.6697889204754015</v>
          </cell>
          <cell r="H4">
            <v>0.0511</v>
          </cell>
          <cell r="I4">
            <v>0.3276577938964524</v>
          </cell>
          <cell r="J4">
            <v>48.64007113467514</v>
          </cell>
          <cell r="K4">
            <v>3.345976907222367</v>
          </cell>
          <cell r="L4">
            <v>0.052</v>
          </cell>
          <cell r="M4">
            <v>2.2382344492770634</v>
          </cell>
        </row>
        <row r="5">
          <cell r="A5" t="str">
            <v>DA2006ALL</v>
          </cell>
          <cell r="B5">
            <v>11.944385673636544</v>
          </cell>
          <cell r="C5">
            <v>0.255631618702567</v>
          </cell>
          <cell r="D5">
            <v>0.0494</v>
          </cell>
          <cell r="E5">
            <v>0.4231559464124111</v>
          </cell>
          <cell r="F5">
            <v>9.857287926363455</v>
          </cell>
          <cell r="G5">
            <v>1.5533414812974329</v>
          </cell>
          <cell r="H5">
            <v>0.0494</v>
          </cell>
          <cell r="I5">
            <v>0.3009509283128636</v>
          </cell>
          <cell r="J5">
            <v>47.25740387878789</v>
          </cell>
          <cell r="K5">
            <v>3.127207101054233</v>
          </cell>
          <cell r="L5">
            <v>0.0503</v>
          </cell>
          <cell r="M5">
            <v>2.0554827536424316</v>
          </cell>
        </row>
        <row r="6">
          <cell r="A6" t="str">
            <v>DA2007ALL</v>
          </cell>
          <cell r="B6">
            <v>10.550404210478346</v>
          </cell>
          <cell r="C6">
            <v>0.21690350642089684</v>
          </cell>
          <cell r="D6">
            <v>0.0456</v>
          </cell>
          <cell r="E6">
            <v>0.38140135842490835</v>
          </cell>
          <cell r="F6">
            <v>8.239834989521652</v>
          </cell>
          <cell r="G6">
            <v>1.3592011830341635</v>
          </cell>
          <cell r="H6">
            <v>0.0456</v>
          </cell>
          <cell r="I6">
            <v>0.2470996641941392</v>
          </cell>
          <cell r="J6">
            <v>39.91003935860424</v>
          </cell>
          <cell r="K6">
            <v>2.72480054331007</v>
          </cell>
          <cell r="L6">
            <v>0.0459</v>
          </cell>
          <cell r="M6">
            <v>1.6662666272398723</v>
          </cell>
        </row>
        <row r="7">
          <cell r="A7" t="str">
            <v>DA2008ALL</v>
          </cell>
          <cell r="B7">
            <v>9.63825493263295</v>
          </cell>
          <cell r="C7">
            <v>0.1909501907357926</v>
          </cell>
          <cell r="D7">
            <v>0.0424</v>
          </cell>
          <cell r="E7">
            <v>0.3256545050893856</v>
          </cell>
          <cell r="F7">
            <v>7.2440770673670505</v>
          </cell>
          <cell r="G7">
            <v>1.1872031092642075</v>
          </cell>
          <cell r="H7">
            <v>0.0424</v>
          </cell>
          <cell r="I7">
            <v>0.21288899491061442</v>
          </cell>
          <cell r="J7">
            <v>34.84964300923057</v>
          </cell>
          <cell r="K7">
            <v>2.371915836710321</v>
          </cell>
          <cell r="L7">
            <v>0.0425</v>
          </cell>
          <cell r="M7">
            <v>1.4148631205783389</v>
          </cell>
        </row>
        <row r="8">
          <cell r="A8" t="str">
            <v>DA2009ALL</v>
          </cell>
          <cell r="B8">
            <v>9.0360227</v>
          </cell>
          <cell r="C8">
            <v>0.17151726101886852</v>
          </cell>
          <cell r="D8">
            <v>0.0402</v>
          </cell>
          <cell r="E8">
            <v>0.286941303080536</v>
          </cell>
          <cell r="F8">
            <v>6.898581828070175</v>
          </cell>
          <cell r="G8">
            <v>1.04358825131758</v>
          </cell>
          <cell r="H8">
            <v>0.0402</v>
          </cell>
          <cell r="I8">
            <v>0.194129296919464</v>
          </cell>
          <cell r="J8">
            <v>32.72948003233667</v>
          </cell>
          <cell r="K8">
            <v>2.0875824548624218</v>
          </cell>
          <cell r="L8">
            <v>0.0403</v>
          </cell>
          <cell r="M8">
            <v>1.2722875762960701</v>
          </cell>
        </row>
        <row r="9">
          <cell r="A9" t="str">
            <v>DA2010ALL</v>
          </cell>
          <cell r="B9">
            <v>8.54977580321999</v>
          </cell>
          <cell r="C9">
            <v>0.15812332855472014</v>
          </cell>
          <cell r="D9">
            <v>0.0382</v>
          </cell>
          <cell r="E9">
            <v>0.2585560762043796</v>
          </cell>
          <cell r="F9">
            <v>6.615911996780011</v>
          </cell>
          <cell r="G9">
            <v>0.9357014714452799</v>
          </cell>
          <cell r="H9">
            <v>0.0382</v>
          </cell>
          <cell r="I9">
            <v>0.1779714037956204</v>
          </cell>
          <cell r="J9">
            <v>31.133917826633162</v>
          </cell>
          <cell r="K9">
            <v>1.87637584963025</v>
          </cell>
          <cell r="L9">
            <v>0.0383</v>
          </cell>
          <cell r="M9">
            <v>1.160851380090377</v>
          </cell>
        </row>
        <row r="10">
          <cell r="A10" t="str">
            <v>DA2020ALL</v>
          </cell>
          <cell r="B10">
            <v>6.608803255875854</v>
          </cell>
          <cell r="C10">
            <v>0.06787871311106948</v>
          </cell>
          <cell r="D10">
            <v>0.0287</v>
          </cell>
          <cell r="E10">
            <v>0.13926621450696955</v>
          </cell>
          <cell r="F10">
            <v>4.823715829431493</v>
          </cell>
          <cell r="G10">
            <v>0.32117578688893056</v>
          </cell>
          <cell r="H10">
            <v>0.0287</v>
          </cell>
          <cell r="I10">
            <v>0.10457208036482532</v>
          </cell>
          <cell r="J10">
            <v>22.279649467930895</v>
          </cell>
          <cell r="K10">
            <v>0.6552805088925062</v>
          </cell>
          <cell r="L10">
            <v>0.0287</v>
          </cell>
          <cell r="M10">
            <v>0.6489648008952341</v>
          </cell>
        </row>
        <row r="11">
          <cell r="A11" t="str">
            <v>DA2030ALL</v>
          </cell>
          <cell r="B11">
            <v>6.353567558029067</v>
          </cell>
          <cell r="C11">
            <v>0.04602431584158415</v>
          </cell>
          <cell r="D11">
            <v>0.0276</v>
          </cell>
          <cell r="E11">
            <v>0.11578753791044774</v>
          </cell>
          <cell r="F11">
            <v>4.5307144419709315</v>
          </cell>
          <cell r="G11">
            <v>0.22143658415841586</v>
          </cell>
          <cell r="H11">
            <v>0.0276</v>
          </cell>
          <cell r="I11">
            <v>0.09566587253731343</v>
          </cell>
          <cell r="J11">
            <v>20.94024798542201</v>
          </cell>
          <cell r="K11">
            <v>0.4625054996306465</v>
          </cell>
          <cell r="L11">
            <v>0.0276</v>
          </cell>
          <cell r="M11">
            <v>0.5757595535145122</v>
          </cell>
        </row>
        <row r="12">
          <cell r="A12" t="str">
            <v>SL2003ALL</v>
          </cell>
          <cell r="B12">
            <v>13.612600626939756</v>
          </cell>
          <cell r="C12">
            <v>0.3314950092244412</v>
          </cell>
          <cell r="D12">
            <v>0.0562</v>
          </cell>
          <cell r="E12">
            <v>0.549803924217978</v>
          </cell>
          <cell r="F12">
            <v>10.330543573060242</v>
          </cell>
          <cell r="G12">
            <v>1.833951390775559</v>
          </cell>
          <cell r="H12">
            <v>0.0562</v>
          </cell>
          <cell r="I12">
            <v>0.379112175782022</v>
          </cell>
          <cell r="J12">
            <v>49.6028657987655</v>
          </cell>
          <cell r="K12">
            <v>3.6215560952400736</v>
          </cell>
          <cell r="L12">
            <v>0.0577</v>
          </cell>
          <cell r="M12">
            <v>2.5608417952928506</v>
          </cell>
        </row>
        <row r="13">
          <cell r="A13" t="str">
            <v>SL2004ALL</v>
          </cell>
          <cell r="B13">
            <v>13.096719036260353</v>
          </cell>
          <cell r="C13">
            <v>0.2954266099937802</v>
          </cell>
          <cell r="D13">
            <v>0.0529</v>
          </cell>
          <cell r="E13">
            <v>0.503385668607343</v>
          </cell>
          <cell r="F13">
            <v>9.053409963739648</v>
          </cell>
          <cell r="G13">
            <v>1.670522260068122</v>
          </cell>
          <cell r="H13">
            <v>0.0529</v>
          </cell>
          <cell r="I13">
            <v>0.304148131392657</v>
          </cell>
          <cell r="J13">
            <v>43.380007836368954</v>
          </cell>
          <cell r="K13">
            <v>3.3555200414241284</v>
          </cell>
          <cell r="L13">
            <v>0.0538</v>
          </cell>
          <cell r="M13">
            <v>2.040596277056104</v>
          </cell>
        </row>
        <row r="14">
          <cell r="A14" t="str">
            <v>SL2005ALL</v>
          </cell>
          <cell r="B14">
            <v>11.857343732387704</v>
          </cell>
          <cell r="C14">
            <v>0.25639599021730874</v>
          </cell>
          <cell r="D14">
            <v>0.0511</v>
          </cell>
          <cell r="E14">
            <v>0.4098676083426273</v>
          </cell>
          <cell r="F14">
            <v>8.949919267612295</v>
          </cell>
          <cell r="G14">
            <v>1.5587120784818782</v>
          </cell>
          <cell r="H14">
            <v>0.0511</v>
          </cell>
          <cell r="I14">
            <v>0.28660451091259515</v>
          </cell>
          <cell r="J14">
            <v>42.7345903409049</v>
          </cell>
          <cell r="K14">
            <v>3.136136662042443</v>
          </cell>
          <cell r="L14">
            <v>0.052</v>
          </cell>
          <cell r="M14">
            <v>1.9218153230057504</v>
          </cell>
        </row>
        <row r="15">
          <cell r="A15" t="str">
            <v>SL2006ALL</v>
          </cell>
          <cell r="B15">
            <v>11.796491233404739</v>
          </cell>
          <cell r="C15">
            <v>0.24114413030416978</v>
          </cell>
          <cell r="D15">
            <v>0.0494</v>
          </cell>
          <cell r="E15">
            <v>0.37425222220732024</v>
          </cell>
          <cell r="F15">
            <v>8.752613666595261</v>
          </cell>
          <cell r="G15">
            <v>1.44601246969583</v>
          </cell>
          <cell r="H15">
            <v>0.0494</v>
          </cell>
          <cell r="I15">
            <v>0.26333420306740507</v>
          </cell>
          <cell r="J15">
            <v>41.6582011791642</v>
          </cell>
          <cell r="K15">
            <v>2.9236772892153646</v>
          </cell>
          <cell r="L15">
            <v>0.0503</v>
          </cell>
          <cell r="M15">
            <v>1.7653467214686003</v>
          </cell>
        </row>
        <row r="16">
          <cell r="A16" t="str">
            <v>SL2007ALL</v>
          </cell>
          <cell r="B16">
            <v>10.34500194765858</v>
          </cell>
          <cell r="C16">
            <v>0.20204190700558813</v>
          </cell>
          <cell r="D16">
            <v>0.0456</v>
          </cell>
          <cell r="E16">
            <v>0.3310972125300213</v>
          </cell>
          <cell r="F16">
            <v>7.11750175629399</v>
          </cell>
          <cell r="G16">
            <v>1.2564350929944117</v>
          </cell>
          <cell r="H16">
            <v>0.0456</v>
          </cell>
          <cell r="I16">
            <v>0.21053868746997872</v>
          </cell>
          <cell r="J16">
            <v>34.306692059467714</v>
          </cell>
          <cell r="K16">
            <v>2.527115575213129</v>
          </cell>
          <cell r="L16">
            <v>0.0459</v>
          </cell>
          <cell r="M16">
            <v>1.3926182278976378</v>
          </cell>
        </row>
        <row r="17">
          <cell r="A17" t="str">
            <v>SL2008ALL</v>
          </cell>
          <cell r="B17">
            <v>9.32210740376339</v>
          </cell>
          <cell r="C17">
            <v>0.1749739787781305</v>
          </cell>
          <cell r="D17">
            <v>0.0424</v>
          </cell>
          <cell r="E17">
            <v>0.2804295127041902</v>
          </cell>
          <cell r="F17">
            <v>6.123539296236609</v>
          </cell>
          <cell r="G17">
            <v>1.0862013212218695</v>
          </cell>
          <cell r="H17">
            <v>0.0424</v>
          </cell>
          <cell r="I17">
            <v>0.1776233872958098</v>
          </cell>
          <cell r="J17">
            <v>29.430707857387276</v>
          </cell>
          <cell r="K17">
            <v>2.177996689379418</v>
          </cell>
          <cell r="L17">
            <v>0.0425</v>
          </cell>
          <cell r="M17">
            <v>1.1599019960452204</v>
          </cell>
        </row>
        <row r="18">
          <cell r="A18" t="str">
            <v>SL2009ALL</v>
          </cell>
          <cell r="B18">
            <v>8.856297329112081</v>
          </cell>
          <cell r="C18">
            <v>0.15948227076555974</v>
          </cell>
          <cell r="D18">
            <v>0.0402</v>
          </cell>
          <cell r="E18">
            <v>0.24971959248458983</v>
          </cell>
          <cell r="F18">
            <v>5.840714116501952</v>
          </cell>
          <cell r="G18">
            <v>0.9732387225054682</v>
          </cell>
          <cell r="H18">
            <v>0.0402</v>
          </cell>
          <cell r="I18">
            <v>0.16378400751541017</v>
          </cell>
          <cell r="J18">
            <v>27.639789515034963</v>
          </cell>
          <cell r="K18">
            <v>1.953175835179928</v>
          </cell>
          <cell r="L18">
            <v>0.0403</v>
          </cell>
          <cell r="M18">
            <v>1.054357308604388</v>
          </cell>
        </row>
        <row r="19">
          <cell r="A19" t="str">
            <v>SL2010ALL</v>
          </cell>
          <cell r="B19">
            <v>8.395767486867257</v>
          </cell>
          <cell r="C19">
            <v>0.14543038562358276</v>
          </cell>
          <cell r="D19">
            <v>0.0382</v>
          </cell>
          <cell r="E19">
            <v>0.2224878652348993</v>
          </cell>
          <cell r="F19">
            <v>5.550350442336284</v>
          </cell>
          <cell r="G19">
            <v>0.8659345143764172</v>
          </cell>
          <cell r="H19">
            <v>0.0382</v>
          </cell>
          <cell r="I19">
            <v>0.14897435476510068</v>
          </cell>
          <cell r="J19">
            <v>26.056664101023607</v>
          </cell>
          <cell r="K19">
            <v>1.7425905728474536</v>
          </cell>
          <cell r="L19">
            <v>0.0383</v>
          </cell>
          <cell r="M19">
            <v>0.9512535745025693</v>
          </cell>
        </row>
        <row r="20">
          <cell r="A20" t="str">
            <v>SL2020ALL</v>
          </cell>
          <cell r="B20">
            <v>6.524406792254023</v>
          </cell>
          <cell r="C20">
            <v>0.05202576836470191</v>
          </cell>
          <cell r="D20">
            <v>0.0287</v>
          </cell>
          <cell r="E20">
            <v>0.10329456828732907</v>
          </cell>
          <cell r="F20">
            <v>3.814598107745978</v>
          </cell>
          <cell r="G20">
            <v>0.2559756922348698</v>
          </cell>
          <cell r="H20">
            <v>0.0287</v>
          </cell>
          <cell r="I20">
            <v>0.07969673171267094</v>
          </cell>
          <cell r="J20">
            <v>17.657760108946572</v>
          </cell>
          <cell r="K20">
            <v>0.5232698620765414</v>
          </cell>
          <cell r="L20">
            <v>0.0287</v>
          </cell>
          <cell r="M20">
            <v>0.4799009684114932</v>
          </cell>
        </row>
        <row r="21">
          <cell r="A21" t="str">
            <v>SL2030ALL</v>
          </cell>
          <cell r="B21">
            <v>6.27698294036091</v>
          </cell>
          <cell r="C21">
            <v>0.03055822337662338</v>
          </cell>
          <cell r="D21">
            <v>0.0276</v>
          </cell>
          <cell r="E21">
            <v>0.08277348460732986</v>
          </cell>
          <cell r="F21">
            <v>3.563476459639089</v>
          </cell>
          <cell r="G21">
            <v>0.16039199512987012</v>
          </cell>
          <cell r="H21">
            <v>0.0276</v>
          </cell>
          <cell r="I21">
            <v>0.07268012638743455</v>
          </cell>
          <cell r="J21">
            <v>16.523879413849926</v>
          </cell>
          <cell r="K21">
            <v>0.3358549269273212</v>
          </cell>
          <cell r="L21">
            <v>0.0276</v>
          </cell>
          <cell r="M21">
            <v>0.4199120083820389</v>
          </cell>
        </row>
        <row r="22">
          <cell r="A22" t="str">
            <v>WE2003ALL</v>
          </cell>
          <cell r="B22">
            <v>13.703883669518657</v>
          </cell>
          <cell r="C22">
            <v>0.3302174384757952</v>
          </cell>
          <cell r="D22">
            <v>0.0562</v>
          </cell>
          <cell r="E22">
            <v>0.5915281635037727</v>
          </cell>
          <cell r="F22">
            <v>11.276127530481343</v>
          </cell>
          <cell r="G22">
            <v>1.889966541382862</v>
          </cell>
          <cell r="H22">
            <v>0.0562</v>
          </cell>
          <cell r="I22">
            <v>0.42508963649622733</v>
          </cell>
          <cell r="J22">
            <v>54.99761651184792</v>
          </cell>
          <cell r="K22">
            <v>3.7197973445072803</v>
          </cell>
          <cell r="L22">
            <v>0.0577</v>
          </cell>
          <cell r="M22">
            <v>2.9346588425851037</v>
          </cell>
        </row>
        <row r="23">
          <cell r="A23" t="str">
            <v>WE2004ALL</v>
          </cell>
          <cell r="B23">
            <v>13.092927698036172</v>
          </cell>
          <cell r="C23">
            <v>0.2932522880531426</v>
          </cell>
          <cell r="D23">
            <v>0.0529</v>
          </cell>
          <cell r="E23">
            <v>0.5447946321247277</v>
          </cell>
          <cell r="F23">
            <v>9.965559501963828</v>
          </cell>
          <cell r="G23">
            <v>1.7148466119468573</v>
          </cell>
          <cell r="H23">
            <v>0.0529</v>
          </cell>
          <cell r="I23">
            <v>0.3425910585507057</v>
          </cell>
          <cell r="J23">
            <v>48.38446084432248</v>
          </cell>
          <cell r="K23">
            <v>3.4304167581746676</v>
          </cell>
          <cell r="L23">
            <v>0.0538</v>
          </cell>
          <cell r="M23">
            <v>2.3371807892047705</v>
          </cell>
        </row>
        <row r="24">
          <cell r="A24" t="str">
            <v>WE2005ALL</v>
          </cell>
          <cell r="B24">
            <v>11.695811941489364</v>
          </cell>
          <cell r="C24">
            <v>0.25851806544287737</v>
          </cell>
          <cell r="D24">
            <v>0.0511</v>
          </cell>
          <cell r="E24">
            <v>0.4291248540342298</v>
          </cell>
          <cell r="F24">
            <v>9.898302358510639</v>
          </cell>
          <cell r="G24">
            <v>1.6117465393335455</v>
          </cell>
          <cell r="H24">
            <v>0.0511</v>
          </cell>
          <cell r="I24">
            <v>0.32104814596577014</v>
          </cell>
          <cell r="J24">
            <v>47.80657809130087</v>
          </cell>
          <cell r="K24">
            <v>3.229771011332881</v>
          </cell>
          <cell r="L24">
            <v>0.052</v>
          </cell>
          <cell r="M24">
            <v>2.1797377018883095</v>
          </cell>
        </row>
        <row r="25">
          <cell r="A25" t="str">
            <v>WE2006ALL</v>
          </cell>
          <cell r="B25">
            <v>11.634841382429606</v>
          </cell>
          <cell r="C25">
            <v>0.24476533123247982</v>
          </cell>
          <cell r="D25">
            <v>0.0494</v>
          </cell>
          <cell r="E25">
            <v>0.39444854933687</v>
          </cell>
          <cell r="F25">
            <v>9.691728117570394</v>
          </cell>
          <cell r="G25">
            <v>1.4974913353924417</v>
          </cell>
          <cell r="H25">
            <v>0.0494</v>
          </cell>
          <cell r="I25">
            <v>0.2948551514588859</v>
          </cell>
          <cell r="J25">
            <v>46.618313208902485</v>
          </cell>
          <cell r="K25">
            <v>3.015942079955703</v>
          </cell>
          <cell r="L25">
            <v>0.0503</v>
          </cell>
          <cell r="M25">
            <v>2.000319855223958</v>
          </cell>
        </row>
        <row r="26">
          <cell r="A26" t="str">
            <v>WE2007ALL</v>
          </cell>
          <cell r="B26">
            <v>10.19913186605361</v>
          </cell>
          <cell r="C26">
            <v>0.20592648663668486</v>
          </cell>
          <cell r="D26">
            <v>0.0456</v>
          </cell>
          <cell r="E26">
            <v>0.3527069432273454</v>
          </cell>
          <cell r="F26">
            <v>8.068470533946389</v>
          </cell>
          <cell r="G26">
            <v>1.2999064133633151</v>
          </cell>
          <cell r="H26">
            <v>0.0456</v>
          </cell>
          <cell r="I26">
            <v>0.2404039567726546</v>
          </cell>
          <cell r="J26">
            <v>39.19856237896482</v>
          </cell>
          <cell r="K26">
            <v>2.603783817446428</v>
          </cell>
          <cell r="L26">
            <v>0.0459</v>
          </cell>
          <cell r="M26">
            <v>1.6118144116893516</v>
          </cell>
        </row>
        <row r="27">
          <cell r="A27" t="str">
            <v>WE2008ALL</v>
          </cell>
          <cell r="B27">
            <v>9.207987015302473</v>
          </cell>
          <cell r="C27">
            <v>0.18029365704577732</v>
          </cell>
          <cell r="D27">
            <v>0.0424</v>
          </cell>
          <cell r="E27">
            <v>0.30271451747263683</v>
          </cell>
          <cell r="F27">
            <v>7.1023007846975235</v>
          </cell>
          <cell r="G27">
            <v>1.1319732429542226</v>
          </cell>
          <cell r="H27">
            <v>0.0424</v>
          </cell>
          <cell r="I27">
            <v>0.2073248825273632</v>
          </cell>
          <cell r="J27">
            <v>34.32590346179943</v>
          </cell>
          <cell r="K27">
            <v>2.260878531892066</v>
          </cell>
          <cell r="L27">
            <v>0.0425</v>
          </cell>
          <cell r="M27">
            <v>1.3755783891236169</v>
          </cell>
        </row>
        <row r="28">
          <cell r="A28" t="str">
            <v>WE2009ALL</v>
          </cell>
          <cell r="B28">
            <v>8.753948394557822</v>
          </cell>
          <cell r="C28">
            <v>0.16561888884285578</v>
          </cell>
          <cell r="D28">
            <v>0.0402</v>
          </cell>
          <cell r="E28">
            <v>0.27280382762224714</v>
          </cell>
          <cell r="F28">
            <v>6.8211060861439305</v>
          </cell>
          <cell r="G28">
            <v>1.019947666297331</v>
          </cell>
          <cell r="H28">
            <v>0.0402</v>
          </cell>
          <cell r="I28">
            <v>0.1925238723777529</v>
          </cell>
          <cell r="J28">
            <v>32.474854311988466</v>
          </cell>
          <cell r="K28">
            <v>2.039307733408417</v>
          </cell>
          <cell r="L28">
            <v>0.0403</v>
          </cell>
          <cell r="M28">
            <v>1.2598430983352706</v>
          </cell>
        </row>
        <row r="29">
          <cell r="A29" t="str">
            <v>WE2010ALL</v>
          </cell>
          <cell r="B29">
            <v>8.301943022616143</v>
          </cell>
          <cell r="C29">
            <v>0.15169475066499896</v>
          </cell>
          <cell r="D29">
            <v>0.0382</v>
          </cell>
          <cell r="E29">
            <v>0.24442737597633135</v>
          </cell>
          <cell r="F29">
            <v>6.5297176773838554</v>
          </cell>
          <cell r="G29">
            <v>0.9088345493350011</v>
          </cell>
          <cell r="H29">
            <v>0.0382</v>
          </cell>
          <cell r="I29">
            <v>0.17549436402366864</v>
          </cell>
          <cell r="J29">
            <v>30.846442147361568</v>
          </cell>
          <cell r="K29">
            <v>1.8216115828396535</v>
          </cell>
          <cell r="L29">
            <v>0.0383</v>
          </cell>
          <cell r="M29">
            <v>1.1405938440430619</v>
          </cell>
        </row>
        <row r="30">
          <cell r="A30" t="str">
            <v>WE2020ALL</v>
          </cell>
          <cell r="B30">
            <v>6.504547570475019</v>
          </cell>
          <cell r="C30">
            <v>0.06441264889643464</v>
          </cell>
          <cell r="D30">
            <v>0.0287</v>
          </cell>
          <cell r="E30">
            <v>0.13134914051818322</v>
          </cell>
          <cell r="F30">
            <v>4.6860453295249815</v>
          </cell>
          <cell r="G30">
            <v>0.3061502285229202</v>
          </cell>
          <cell r="H30">
            <v>0.0287</v>
          </cell>
          <cell r="I30">
            <v>0.10082515948181675</v>
          </cell>
          <cell r="J30">
            <v>21.812229853745023</v>
          </cell>
          <cell r="K30">
            <v>0.6243887155337075</v>
          </cell>
          <cell r="L30">
            <v>0.0287</v>
          </cell>
          <cell r="M30">
            <v>0.6260471180701229</v>
          </cell>
        </row>
        <row r="31">
          <cell r="A31" t="str">
            <v>WE2030ALL</v>
          </cell>
          <cell r="B31">
            <v>6.262372881417105</v>
          </cell>
          <cell r="C31">
            <v>0.04391464925373135</v>
          </cell>
          <cell r="D31">
            <v>0.0276</v>
          </cell>
          <cell r="E31">
            <v>0.11075355771863118</v>
          </cell>
          <cell r="F31">
            <v>4.397766618582895</v>
          </cell>
          <cell r="G31">
            <v>0.21141025074626865</v>
          </cell>
          <cell r="H31">
            <v>0.0276</v>
          </cell>
          <cell r="I31">
            <v>0.09300088942965778</v>
          </cell>
          <cell r="J31">
            <v>20.47672410247535</v>
          </cell>
          <cell r="K31">
            <v>0.4399700641405395</v>
          </cell>
          <cell r="L31">
            <v>0.0276</v>
          </cell>
          <cell r="M31">
            <v>0.5583174377407683</v>
          </cell>
        </row>
        <row r="32">
          <cell r="A32" t="str">
            <v>DA2003LD</v>
          </cell>
          <cell r="B32">
            <v>13.490666414237031</v>
          </cell>
          <cell r="C32">
            <v>0.2912529344945097</v>
          </cell>
          <cell r="D32">
            <v>0.028224182759055912</v>
          </cell>
          <cell r="E32">
            <v>0.49265947242206237</v>
          </cell>
          <cell r="F32">
            <v>11.301820017670074</v>
          </cell>
          <cell r="G32">
            <v>1.1100777483276536</v>
          </cell>
          <cell r="H32">
            <v>0.028224182759055912</v>
          </cell>
          <cell r="I32">
            <v>0.35908267070554084</v>
          </cell>
          <cell r="J32">
            <v>49.833041777104626</v>
          </cell>
          <cell r="K32">
            <v>2.373512684589171</v>
          </cell>
          <cell r="L32">
            <v>0.029994509655433547</v>
          </cell>
          <cell r="M32">
            <v>2.3815348983970717</v>
          </cell>
        </row>
        <row r="33">
          <cell r="A33" t="str">
            <v>DA2004LD</v>
          </cell>
          <cell r="B33">
            <v>13.090185232174575</v>
          </cell>
          <cell r="C33">
            <v>0.2556377822887592</v>
          </cell>
          <cell r="D33">
            <v>0.026855658462319208</v>
          </cell>
          <cell r="E33">
            <v>0.4587017254503933</v>
          </cell>
          <cell r="F33">
            <v>10.019613042375031</v>
          </cell>
          <cell r="G33">
            <v>1.0160185232174574</v>
          </cell>
          <cell r="H33">
            <v>0.026855658462319208</v>
          </cell>
          <cell r="I33">
            <v>0.2797909160111646</v>
          </cell>
          <cell r="J33">
            <v>43.55021060644506</v>
          </cell>
          <cell r="K33">
            <v>2.183875919817305</v>
          </cell>
          <cell r="L33">
            <v>0.027999200710479573</v>
          </cell>
          <cell r="M33">
            <v>1.8245856381629026</v>
          </cell>
        </row>
        <row r="34">
          <cell r="A34" t="str">
            <v>DA2005LD</v>
          </cell>
          <cell r="B34">
            <v>12.437151777749461</v>
          </cell>
          <cell r="C34">
            <v>0.2287707404103479</v>
          </cell>
          <cell r="D34">
            <v>0.026675035045240224</v>
          </cell>
          <cell r="E34">
            <v>0.3837897285586848</v>
          </cell>
          <cell r="F34">
            <v>9.951575124251308</v>
          </cell>
          <cell r="G34">
            <v>0.9741603160443482</v>
          </cell>
          <cell r="H34">
            <v>0.026675035045240224</v>
          </cell>
          <cell r="I34">
            <v>0.26011673250923917</v>
          </cell>
          <cell r="J34">
            <v>43.02779151268001</v>
          </cell>
          <cell r="K34">
            <v>2.1013016439403596</v>
          </cell>
          <cell r="L34">
            <v>0.02780963425512935</v>
          </cell>
          <cell r="M34">
            <v>1.688665222377979</v>
          </cell>
        </row>
        <row r="35">
          <cell r="A35" t="str">
            <v>DA2006LD</v>
          </cell>
          <cell r="B35">
            <v>12.36774548713353</v>
          </cell>
          <cell r="C35">
            <v>0.21525067212904878</v>
          </cell>
          <cell r="D35">
            <v>0.026594827806938934</v>
          </cell>
          <cell r="E35">
            <v>0.35113263346562545</v>
          </cell>
          <cell r="F35">
            <v>9.824164639610805</v>
          </cell>
          <cell r="G35">
            <v>0.9214934067340929</v>
          </cell>
          <cell r="H35">
            <v>0.026594827806938934</v>
          </cell>
          <cell r="I35">
            <v>0.24075995391115093</v>
          </cell>
          <cell r="J35">
            <v>42.40120727179618</v>
          </cell>
          <cell r="K35">
            <v>1.9908170528741518</v>
          </cell>
          <cell r="L35">
            <v>0.027674535910894894</v>
          </cell>
          <cell r="M35">
            <v>1.561976187427986</v>
          </cell>
        </row>
        <row r="36">
          <cell r="A36" t="str">
            <v>DA2007LD</v>
          </cell>
          <cell r="B36">
            <v>10.615039238389295</v>
          </cell>
          <cell r="C36">
            <v>0.18075569278270937</v>
          </cell>
          <cell r="D36">
            <v>0.025389630773189245</v>
          </cell>
          <cell r="E36">
            <v>0.3153853081178438</v>
          </cell>
          <cell r="F36">
            <v>8.097187701016338</v>
          </cell>
          <cell r="G36">
            <v>0.7632376173935418</v>
          </cell>
          <cell r="H36">
            <v>0.025389630773189245</v>
          </cell>
          <cell r="I36">
            <v>0.18817046185513955</v>
          </cell>
          <cell r="J36">
            <v>34.94289463527596</v>
          </cell>
          <cell r="K36">
            <v>1.6402160041168148</v>
          </cell>
          <cell r="L36">
            <v>0.025742223079891935</v>
          </cell>
          <cell r="M36">
            <v>1.2226822333719285</v>
          </cell>
        </row>
        <row r="37">
          <cell r="A37" t="str">
            <v>DA2008LD</v>
          </cell>
          <cell r="B37">
            <v>9.400372381691232</v>
          </cell>
          <cell r="C37">
            <v>0.15558469097491592</v>
          </cell>
          <cell r="D37">
            <v>0.02499811223170416</v>
          </cell>
          <cell r="E37">
            <v>0.27271683475562447</v>
          </cell>
          <cell r="F37">
            <v>7.093959141453323</v>
          </cell>
          <cell r="G37">
            <v>0.6483198862167054</v>
          </cell>
          <cell r="H37">
            <v>0.02499811223170416</v>
          </cell>
          <cell r="I37">
            <v>0.15928290664597877</v>
          </cell>
          <cell r="J37">
            <v>30.54037238169123</v>
          </cell>
          <cell r="K37">
            <v>1.385545384018619</v>
          </cell>
          <cell r="L37">
            <v>0.02509811223170416</v>
          </cell>
          <cell r="M37">
            <v>1.0323765192655805</v>
          </cell>
        </row>
        <row r="38">
          <cell r="A38" t="str">
            <v>DA2009LD</v>
          </cell>
          <cell r="B38">
            <v>9.02979077322937</v>
          </cell>
          <cell r="C38">
            <v>0.14276907082521115</v>
          </cell>
          <cell r="D38">
            <v>0.024950656270305394</v>
          </cell>
          <cell r="E38">
            <v>0.24671656920077975</v>
          </cell>
          <cell r="F38">
            <v>6.868346978557505</v>
          </cell>
          <cell r="G38">
            <v>0.5875697205977908</v>
          </cell>
          <cell r="H38">
            <v>0.024950656270305394</v>
          </cell>
          <cell r="I38">
            <v>0.14765094217024044</v>
          </cell>
          <cell r="J38">
            <v>29.46341260558804</v>
          </cell>
          <cell r="K38">
            <v>1.2566591293047435</v>
          </cell>
          <cell r="L38">
            <v>0.025050656270305394</v>
          </cell>
          <cell r="M38">
            <v>0.9531025341130605</v>
          </cell>
        </row>
        <row r="39">
          <cell r="A39" t="str">
            <v>DA2010LD</v>
          </cell>
          <cell r="B39">
            <v>8.622894427769804</v>
          </cell>
          <cell r="C39">
            <v>0.12981077906825003</v>
          </cell>
          <cell r="D39">
            <v>0.024904267258253947</v>
          </cell>
          <cell r="E39">
            <v>0.22224677019444083</v>
          </cell>
          <cell r="F39">
            <v>6.613747879420593</v>
          </cell>
          <cell r="G39">
            <v>0.5255084170690331</v>
          </cell>
          <cell r="H39">
            <v>0.024904267258253947</v>
          </cell>
          <cell r="I39">
            <v>0.1349480621166645</v>
          </cell>
          <cell r="J39">
            <v>28.255547435730136</v>
          </cell>
          <cell r="K39">
            <v>1.1240595067206056</v>
          </cell>
          <cell r="L39">
            <v>0.024952133629126978</v>
          </cell>
          <cell r="M39">
            <v>0.8664991517682371</v>
          </cell>
        </row>
        <row r="40">
          <cell r="A40" t="str">
            <v>DA2020LD</v>
          </cell>
          <cell r="B40">
            <v>6.786046698872785</v>
          </cell>
          <cell r="C40">
            <v>0.05462895866881373</v>
          </cell>
          <cell r="D40">
            <v>0.024699999999999996</v>
          </cell>
          <cell r="E40">
            <v>0.1194651100375738</v>
          </cell>
          <cell r="F40">
            <v>4.809471282877079</v>
          </cell>
          <cell r="G40">
            <v>0.21345558239398818</v>
          </cell>
          <cell r="H40">
            <v>0.024699999999999996</v>
          </cell>
          <cell r="I40">
            <v>0.0772410091250671</v>
          </cell>
          <cell r="J40">
            <v>20.290750134192162</v>
          </cell>
          <cell r="K40">
            <v>0.4605834675254965</v>
          </cell>
          <cell r="L40">
            <v>0.024699999999999996</v>
          </cell>
          <cell r="M40">
            <v>0.47523886205045623</v>
          </cell>
        </row>
        <row r="41">
          <cell r="A41" t="str">
            <v>DA2030LD</v>
          </cell>
          <cell r="B41">
            <v>6.57320316693505</v>
          </cell>
          <cell r="C41">
            <v>0.04279280730005368</v>
          </cell>
          <cell r="D41">
            <v>0.024699999999999996</v>
          </cell>
          <cell r="E41">
            <v>0.10585305958132044</v>
          </cell>
          <cell r="F41">
            <v>4.549640365002683</v>
          </cell>
          <cell r="G41">
            <v>0.18590378421900158</v>
          </cell>
          <cell r="H41">
            <v>0.024699999999999996</v>
          </cell>
          <cell r="I41">
            <v>0.07107716049382716</v>
          </cell>
          <cell r="J41">
            <v>19.194872517444978</v>
          </cell>
          <cell r="K41">
            <v>0.4033160225442834</v>
          </cell>
          <cell r="L41">
            <v>0.024699999999999996</v>
          </cell>
          <cell r="M41">
            <v>0.43780756843800317</v>
          </cell>
        </row>
        <row r="42">
          <cell r="A42" t="str">
            <v>SL2003LD</v>
          </cell>
          <cell r="B42">
            <v>13.235940931465354</v>
          </cell>
          <cell r="C42">
            <v>0.28642875173545373</v>
          </cell>
          <cell r="D42">
            <v>0.028224182759055912</v>
          </cell>
          <cell r="E42">
            <v>0.4506594724220624</v>
          </cell>
          <cell r="F42">
            <v>10.285391897008708</v>
          </cell>
          <cell r="G42">
            <v>1.0337976776473559</v>
          </cell>
          <cell r="H42">
            <v>0.028224182759055912</v>
          </cell>
          <cell r="I42">
            <v>0.3230826707055408</v>
          </cell>
          <cell r="J42">
            <v>44.73507762211283</v>
          </cell>
          <cell r="K42">
            <v>2.234655812192351</v>
          </cell>
          <cell r="L42">
            <v>0.029994509655433547</v>
          </cell>
          <cell r="M42">
            <v>2.100710715638016</v>
          </cell>
        </row>
        <row r="43">
          <cell r="A43" t="str">
            <v>SL2004LD</v>
          </cell>
          <cell r="B43">
            <v>12.848893681806647</v>
          </cell>
          <cell r="C43">
            <v>0.2502103527023598</v>
          </cell>
          <cell r="D43">
            <v>0.026855658462319208</v>
          </cell>
          <cell r="E43">
            <v>0.4128388733823903</v>
          </cell>
          <cell r="F43">
            <v>9.030904592742958</v>
          </cell>
          <cell r="G43">
            <v>0.9471236995686374</v>
          </cell>
          <cell r="H43">
            <v>0.026855658462319208</v>
          </cell>
          <cell r="I43">
            <v>0.24808119766556708</v>
          </cell>
          <cell r="J43">
            <v>38.73086272519665</v>
          </cell>
          <cell r="K43">
            <v>2.057094265414869</v>
          </cell>
          <cell r="L43">
            <v>0.027999200710479573</v>
          </cell>
          <cell r="M43">
            <v>1.5907707434661253</v>
          </cell>
        </row>
        <row r="44">
          <cell r="A44" t="str">
            <v>SL2005LD</v>
          </cell>
          <cell r="B44">
            <v>12.34503504524022</v>
          </cell>
          <cell r="C44">
            <v>0.22188607110997838</v>
          </cell>
          <cell r="D44">
            <v>0.026675035045240224</v>
          </cell>
          <cell r="E44">
            <v>0.3520203899579457</v>
          </cell>
          <cell r="F44">
            <v>8.93696189626609</v>
          </cell>
          <cell r="G44">
            <v>0.9031033515993374</v>
          </cell>
          <cell r="H44">
            <v>0.026675035045240224</v>
          </cell>
          <cell r="I44">
            <v>0.2303473939085001</v>
          </cell>
          <cell r="J44">
            <v>38.122038995794576</v>
          </cell>
          <cell r="K44">
            <v>1.969976041799414</v>
          </cell>
          <cell r="L44">
            <v>0.02780963425512935</v>
          </cell>
          <cell r="M44">
            <v>1.4753951828724357</v>
          </cell>
        </row>
        <row r="45">
          <cell r="A45" t="str">
            <v>SL2006LD</v>
          </cell>
          <cell r="B45">
            <v>12.279443093073871</v>
          </cell>
          <cell r="C45">
            <v>0.2063355524260658</v>
          </cell>
          <cell r="D45">
            <v>0.026594827806938934</v>
          </cell>
          <cell r="E45">
            <v>0.3183023940596595</v>
          </cell>
          <cell r="F45">
            <v>8.815345026245037</v>
          </cell>
          <cell r="G45">
            <v>0.8516446037639227</v>
          </cell>
          <cell r="H45">
            <v>0.026594827806938934</v>
          </cell>
          <cell r="I45">
            <v>0.21238727435667648</v>
          </cell>
          <cell r="J45">
            <v>37.50149916784022</v>
          </cell>
          <cell r="K45">
            <v>1.8602043272308282</v>
          </cell>
          <cell r="L45">
            <v>0.027674535910894894</v>
          </cell>
          <cell r="M45">
            <v>1.3572493918832416</v>
          </cell>
        </row>
        <row r="46">
          <cell r="A46" t="str">
            <v>SL2007LD</v>
          </cell>
          <cell r="B46">
            <v>10.506076161070371</v>
          </cell>
          <cell r="C46">
            <v>0.17080753891676317</v>
          </cell>
          <cell r="D46">
            <v>0.025389630773189245</v>
          </cell>
          <cell r="E46">
            <v>0.27948900038595137</v>
          </cell>
          <cell r="F46">
            <v>7.0561507783352635</v>
          </cell>
          <cell r="G46">
            <v>0.6969265405892191</v>
          </cell>
          <cell r="H46">
            <v>0.025389630773189245</v>
          </cell>
          <cell r="I46">
            <v>0.15980007719027403</v>
          </cell>
          <cell r="J46">
            <v>29.98674771645439</v>
          </cell>
          <cell r="K46">
            <v>1.5141197735751963</v>
          </cell>
          <cell r="L46">
            <v>0.025742223079891935</v>
          </cell>
          <cell r="M46">
            <v>1.0202969252540846</v>
          </cell>
        </row>
        <row r="47">
          <cell r="A47" t="str">
            <v>SL2008LD</v>
          </cell>
          <cell r="B47">
            <v>9.266033100594775</v>
          </cell>
          <cell r="C47">
            <v>0.14560356865787433</v>
          </cell>
          <cell r="D47">
            <v>0.02499811223170416</v>
          </cell>
          <cell r="E47">
            <v>0.23773571243858285</v>
          </cell>
          <cell r="F47">
            <v>6.038109645720196</v>
          </cell>
          <cell r="G47">
            <v>0.5847349366433928</v>
          </cell>
          <cell r="H47">
            <v>0.02499811223170416</v>
          </cell>
          <cell r="I47">
            <v>0.1308301008533747</v>
          </cell>
          <cell r="J47">
            <v>25.573765192655806</v>
          </cell>
          <cell r="K47">
            <v>1.2653754848719936</v>
          </cell>
          <cell r="L47">
            <v>0.02509811223170416</v>
          </cell>
          <cell r="M47">
            <v>0.8351880010343935</v>
          </cell>
        </row>
        <row r="48">
          <cell r="A48" t="str">
            <v>SL2009LD</v>
          </cell>
          <cell r="B48">
            <v>8.899265756985056</v>
          </cell>
          <cell r="C48">
            <v>0.13175594541910332</v>
          </cell>
          <cell r="D48">
            <v>0.024950656270305394</v>
          </cell>
          <cell r="E48">
            <v>0.21170344379467188</v>
          </cell>
          <cell r="F48">
            <v>5.799003248862897</v>
          </cell>
          <cell r="G48">
            <v>0.5245959714100065</v>
          </cell>
          <cell r="H48">
            <v>0.024950656270305394</v>
          </cell>
          <cell r="I48">
            <v>0.11961156595191681</v>
          </cell>
          <cell r="J48">
            <v>24.458269005847953</v>
          </cell>
          <cell r="K48">
            <v>1.1357247563352826</v>
          </cell>
          <cell r="L48">
            <v>0.025050656270305394</v>
          </cell>
          <cell r="M48">
            <v>0.7583597141000649</v>
          </cell>
        </row>
        <row r="49">
          <cell r="A49" t="str">
            <v>SL2010LD</v>
          </cell>
          <cell r="B49">
            <v>8.495974161555527</v>
          </cell>
          <cell r="C49">
            <v>0.11776810648571058</v>
          </cell>
          <cell r="D49">
            <v>0.024904267258253947</v>
          </cell>
          <cell r="E49">
            <v>0.18768276132063164</v>
          </cell>
          <cell r="F49">
            <v>5.526308234372961</v>
          </cell>
          <cell r="G49">
            <v>0.4620297533603029</v>
          </cell>
          <cell r="H49">
            <v>0.024904267258253947</v>
          </cell>
          <cell r="I49">
            <v>0.10786271695158556</v>
          </cell>
          <cell r="J49">
            <v>23.202616468745923</v>
          </cell>
          <cell r="K49">
            <v>1.001102179303145</v>
          </cell>
          <cell r="L49">
            <v>0.024952133629126978</v>
          </cell>
          <cell r="M49">
            <v>0.6756457001174475</v>
          </cell>
        </row>
        <row r="50">
          <cell r="A50" t="str">
            <v>SL2020LD</v>
          </cell>
          <cell r="B50">
            <v>6.66484165324745</v>
          </cell>
          <cell r="C50">
            <v>0.03940485775630703</v>
          </cell>
          <cell r="D50">
            <v>0.024699999999999996</v>
          </cell>
          <cell r="E50">
            <v>0.08424100912506709</v>
          </cell>
          <cell r="F50">
            <v>3.820676328502415</v>
          </cell>
          <cell r="G50">
            <v>0.1501712292002147</v>
          </cell>
          <cell r="H50">
            <v>0.024699999999999996</v>
          </cell>
          <cell r="I50">
            <v>0.052792807300053674</v>
          </cell>
          <cell r="J50">
            <v>15.781426462694577</v>
          </cell>
          <cell r="K50">
            <v>0.33201476113794953</v>
          </cell>
          <cell r="L50">
            <v>0.024699999999999996</v>
          </cell>
          <cell r="M50">
            <v>0.3114893988191089</v>
          </cell>
        </row>
        <row r="51">
          <cell r="A51" t="str">
            <v>SL2030LD</v>
          </cell>
          <cell r="B51">
            <v>6.451998121309715</v>
          </cell>
          <cell r="C51">
            <v>0.027180756843800315</v>
          </cell>
          <cell r="D51">
            <v>0.024699999999999996</v>
          </cell>
          <cell r="E51">
            <v>0.07224100912506709</v>
          </cell>
          <cell r="F51">
            <v>3.5924838969404185</v>
          </cell>
          <cell r="G51">
            <v>0.12400738056897476</v>
          </cell>
          <cell r="H51">
            <v>0.024699999999999996</v>
          </cell>
          <cell r="I51">
            <v>0.04762895866881373</v>
          </cell>
          <cell r="J51">
            <v>14.871500268384326</v>
          </cell>
          <cell r="K51">
            <v>0.27535936661298976</v>
          </cell>
          <cell r="L51">
            <v>0.024699999999999996</v>
          </cell>
          <cell r="M51">
            <v>0.2794460547504026</v>
          </cell>
        </row>
        <row r="52">
          <cell r="A52" t="str">
            <v>WE2003LD</v>
          </cell>
          <cell r="B52">
            <v>13.243029155622871</v>
          </cell>
          <cell r="C52">
            <v>0.2894287517354538</v>
          </cell>
          <cell r="D52">
            <v>0.028224182759055912</v>
          </cell>
          <cell r="E52">
            <v>0.48283528966300643</v>
          </cell>
          <cell r="F52">
            <v>11.354182759055915</v>
          </cell>
          <cell r="G52">
            <v>1.1239623879843492</v>
          </cell>
          <cell r="H52">
            <v>0.028224182759055912</v>
          </cell>
          <cell r="I52">
            <v>0.3708519500189323</v>
          </cell>
          <cell r="J52">
            <v>50.24370188060078</v>
          </cell>
          <cell r="K52">
            <v>2.398869872523034</v>
          </cell>
          <cell r="L52">
            <v>0.029994509655433547</v>
          </cell>
          <cell r="M52">
            <v>2.4718044932475074</v>
          </cell>
        </row>
        <row r="53">
          <cell r="A53" t="str">
            <v>WE2004LD</v>
          </cell>
          <cell r="B53">
            <v>12.844459528038566</v>
          </cell>
          <cell r="C53">
            <v>0.25421035270235975</v>
          </cell>
          <cell r="D53">
            <v>0.026855658462319208</v>
          </cell>
          <cell r="E53">
            <v>0.4502742958639938</v>
          </cell>
          <cell r="F53">
            <v>10.068161634103019</v>
          </cell>
          <cell r="G53">
            <v>1.0285831007358537</v>
          </cell>
          <cell r="H53">
            <v>0.026855658462319208</v>
          </cell>
          <cell r="I53">
            <v>0.2890652118751586</v>
          </cell>
          <cell r="J53">
            <v>43.89432504440497</v>
          </cell>
          <cell r="K53">
            <v>2.2057227860948996</v>
          </cell>
          <cell r="L53">
            <v>0.027999200710479573</v>
          </cell>
          <cell r="M53">
            <v>1.8942154275564576</v>
          </cell>
        </row>
        <row r="54">
          <cell r="A54" t="str">
            <v>WE2005LD</v>
          </cell>
          <cell r="B54">
            <v>12.180421817255004</v>
          </cell>
          <cell r="C54">
            <v>0.22777074041034792</v>
          </cell>
          <cell r="D54">
            <v>0.026675035045240224</v>
          </cell>
          <cell r="E54">
            <v>0.3753473939085001</v>
          </cell>
          <cell r="F54">
            <v>9.958305084745763</v>
          </cell>
          <cell r="G54">
            <v>0.9831603160443483</v>
          </cell>
          <cell r="H54">
            <v>0.026675035045240224</v>
          </cell>
          <cell r="I54">
            <v>0.26632840576016314</v>
          </cell>
          <cell r="J54">
            <v>43.166828087167076</v>
          </cell>
          <cell r="K54">
            <v>2.1168593092901746</v>
          </cell>
          <cell r="L54">
            <v>0.02780963425512935</v>
          </cell>
          <cell r="M54">
            <v>1.7376856123359248</v>
          </cell>
        </row>
        <row r="55">
          <cell r="A55" t="str">
            <v>WE2006LD</v>
          </cell>
          <cell r="B55">
            <v>12.101472282678275</v>
          </cell>
          <cell r="C55">
            <v>0.2137931122775573</v>
          </cell>
          <cell r="D55">
            <v>0.026594827806938934</v>
          </cell>
          <cell r="E55">
            <v>0.34321751376264237</v>
          </cell>
          <cell r="F55">
            <v>9.815862245551147</v>
          </cell>
          <cell r="G55">
            <v>0.9280358468826014</v>
          </cell>
          <cell r="H55">
            <v>0.026594827806938934</v>
          </cell>
          <cell r="I55">
            <v>0.2455901933171169</v>
          </cell>
          <cell r="J55">
            <v>42.42002688516195</v>
          </cell>
          <cell r="K55">
            <v>2.001986813468186</v>
          </cell>
          <cell r="L55">
            <v>0.027674535910894894</v>
          </cell>
          <cell r="M55">
            <v>1.598330303418256</v>
          </cell>
        </row>
        <row r="56">
          <cell r="A56" t="str">
            <v>WE2007LD</v>
          </cell>
          <cell r="B56">
            <v>10.389261546378489</v>
          </cell>
          <cell r="C56">
            <v>0.17928161584973626</v>
          </cell>
          <cell r="D56">
            <v>0.025389630773189245</v>
          </cell>
          <cell r="E56">
            <v>0.3079112311848707</v>
          </cell>
          <cell r="F56">
            <v>8.078743085037953</v>
          </cell>
          <cell r="G56">
            <v>0.7688153865946225</v>
          </cell>
          <cell r="H56">
            <v>0.025389630773189245</v>
          </cell>
          <cell r="I56">
            <v>0.1916445387881127</v>
          </cell>
          <cell r="J56">
            <v>34.91282001801106</v>
          </cell>
          <cell r="K56">
            <v>1.6478974655860028</v>
          </cell>
          <cell r="L56">
            <v>0.025742223079891935</v>
          </cell>
          <cell r="M56">
            <v>1.2469489257686865</v>
          </cell>
        </row>
        <row r="57">
          <cell r="A57" t="str">
            <v>WE2008LD</v>
          </cell>
          <cell r="B57">
            <v>9.200372381691233</v>
          </cell>
          <cell r="C57">
            <v>0.15458469097491595</v>
          </cell>
          <cell r="D57">
            <v>0.02499811223170416</v>
          </cell>
          <cell r="E57">
            <v>0.26622627359710366</v>
          </cell>
          <cell r="F57">
            <v>7.079242306697698</v>
          </cell>
          <cell r="G57">
            <v>0.6518293250581846</v>
          </cell>
          <cell r="H57">
            <v>0.02499811223170416</v>
          </cell>
          <cell r="I57">
            <v>0.16128290664597877</v>
          </cell>
          <cell r="J57">
            <v>30.496599431083524</v>
          </cell>
          <cell r="K57">
            <v>1.3920737005430566</v>
          </cell>
          <cell r="L57">
            <v>0.02509811223170416</v>
          </cell>
          <cell r="M57">
            <v>1.049810447375226</v>
          </cell>
        </row>
        <row r="58">
          <cell r="A58" t="str">
            <v>WE2009LD</v>
          </cell>
          <cell r="B58">
            <v>8.834856400259909</v>
          </cell>
          <cell r="C58">
            <v>0.14176907082521117</v>
          </cell>
          <cell r="D58">
            <v>0.024950656270305394</v>
          </cell>
          <cell r="E58">
            <v>0.24121000649772578</v>
          </cell>
          <cell r="F58">
            <v>6.8431500974658865</v>
          </cell>
          <cell r="G58">
            <v>0.590556595191683</v>
          </cell>
          <cell r="H58">
            <v>0.024950656270305394</v>
          </cell>
          <cell r="I58">
            <v>0.14965094217024044</v>
          </cell>
          <cell r="J58">
            <v>29.367559454191035</v>
          </cell>
          <cell r="K58">
            <v>1.2616328784925277</v>
          </cell>
          <cell r="L58">
            <v>0.025050656270305394</v>
          </cell>
          <cell r="M58">
            <v>0.9666222222222222</v>
          </cell>
        </row>
        <row r="59">
          <cell r="A59" t="str">
            <v>WE2010LD</v>
          </cell>
          <cell r="B59">
            <v>8.433321153595198</v>
          </cell>
          <cell r="C59">
            <v>0.12881077906825006</v>
          </cell>
          <cell r="D59">
            <v>0.024904267258253947</v>
          </cell>
          <cell r="E59">
            <v>0.21720409761190138</v>
          </cell>
          <cell r="F59">
            <v>6.573321153595198</v>
          </cell>
          <cell r="G59">
            <v>0.5275084170690331</v>
          </cell>
          <cell r="H59">
            <v>0.024904267258253947</v>
          </cell>
          <cell r="I59">
            <v>0.13646939840793423</v>
          </cell>
          <cell r="J59">
            <v>28.088627169515856</v>
          </cell>
          <cell r="K59">
            <v>1.1264954978467963</v>
          </cell>
          <cell r="L59">
            <v>0.024952133629126978</v>
          </cell>
          <cell r="M59">
            <v>0.8750204880595067</v>
          </cell>
        </row>
        <row r="60">
          <cell r="A60" t="str">
            <v>WE2020LD</v>
          </cell>
          <cell r="B60">
            <v>6.6205287171229195</v>
          </cell>
          <cell r="C60">
            <v>0.05462895866881373</v>
          </cell>
          <cell r="D60">
            <v>0.024699999999999996</v>
          </cell>
          <cell r="E60">
            <v>0.11585305958132043</v>
          </cell>
          <cell r="F60">
            <v>4.737230273752012</v>
          </cell>
          <cell r="G60">
            <v>0.2118435319377348</v>
          </cell>
          <cell r="H60">
            <v>0.024699999999999996</v>
          </cell>
          <cell r="I60">
            <v>0.0762410091250671</v>
          </cell>
          <cell r="J60">
            <v>19.988509125067093</v>
          </cell>
          <cell r="K60">
            <v>0.45735936661298976</v>
          </cell>
          <cell r="L60">
            <v>0.024699999999999996</v>
          </cell>
          <cell r="M60">
            <v>0.47162681159420294</v>
          </cell>
        </row>
        <row r="61">
          <cell r="A61" t="str">
            <v>WE2030LD</v>
          </cell>
          <cell r="B61">
            <v>6.4138056897477185</v>
          </cell>
          <cell r="C61">
            <v>0.04218075684380033</v>
          </cell>
          <cell r="D61">
            <v>0.024699999999999996</v>
          </cell>
          <cell r="E61">
            <v>0.10324100912506709</v>
          </cell>
          <cell r="F61">
            <v>4.48351986044015</v>
          </cell>
          <cell r="G61">
            <v>0.18490378421900158</v>
          </cell>
          <cell r="H61">
            <v>0.024699999999999996</v>
          </cell>
          <cell r="I61">
            <v>0.0704651100375738</v>
          </cell>
          <cell r="J61">
            <v>18.91651100375738</v>
          </cell>
          <cell r="K61">
            <v>0.39970397208803</v>
          </cell>
          <cell r="L61">
            <v>0.024699999999999996</v>
          </cell>
          <cell r="M61">
            <v>0.4341955179817499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frc.org/wasatch-choice-map/#currentTabIndex=1&amp;mapList=vision.transportation.landuse.econdev.recreation.ato&amp;scale=577791&amp;selectedMap=transportation&amp;sideBarClosed=false&amp;x=-12460822&amp;y=4997027" TargetMode="External" /><Relationship Id="rId2" Type="http://schemas.openxmlformats.org/officeDocument/2006/relationships/hyperlink" Target="http://uplan.maps.arcgis.com/home/webmap/viewer.html?webmap=494d57208ea4464bb664ac2da38f9c91&amp;extent=-114.6673,37.2242,-107.4604,41.8032" TargetMode="External" /><Relationship Id="rId3" Type="http://schemas.openxmlformats.org/officeDocument/2006/relationships/hyperlink" Target="https://uplan.maps.arcgis.com/apps/MapSeries/index.html?appid=78d9711f9af341d9a21c327164d18a44" TargetMode="External" /><Relationship Id="rId4" Type="http://schemas.openxmlformats.org/officeDocument/2006/relationships/hyperlink" Target="mailto:bwuthrich@wfrc.org" TargetMode="External" /><Relationship Id="rId5" Type="http://schemas.openxmlformats.org/officeDocument/2006/relationships/hyperlink" Target="http://www.udot.utah.gov/main/uconowner.gf?n=1439512064832147" TargetMode="External" /><Relationship Id="rId6" Type="http://schemas.openxmlformats.org/officeDocument/2006/relationships/hyperlink" Target="https://wfrc.maps.arcgis.com/apps/MapSeries/index.html?appid=5184fbb871094dfeb87671d81bdbd3ee" TargetMode="External" /><Relationship Id="rId7" Type="http://schemas.openxmlformats.org/officeDocument/2006/relationships/hyperlink" Target="mailto:bwuthrich@wfrc.org?subject=Question%20Concerning%20the%20Project%20Evaluation%20Concept%20Report" TargetMode="External" /><Relationship Id="rId8" Type="http://schemas.openxmlformats.org/officeDocument/2006/relationships/hyperlink" Target="https://wfrc.maps.arcgis.com/apps/webappviewer/index.html?id=f034d59c1f0f43808c771780ab6a152e" TargetMode="External" /><Relationship Id="rId9" Type="http://schemas.openxmlformats.org/officeDocument/2006/relationships/hyperlink" Target="https://wfrc.org/traffic-volume-map/" TargetMode="External" /><Relationship Id="rId10" Type="http://schemas.openxmlformats.org/officeDocument/2006/relationships/hyperlink" Target="https://rideuta.maps.arcgis.com/apps/webappviewer/index.html?id=448c3cfe44264f1e8931073dfb6e5417" TargetMode="External" /><Relationship Id="rId11" Type="http://schemas.openxmlformats.org/officeDocument/2006/relationships/hyperlink" Target="https://wfrc.maps.arcgis.com/apps/webappviewer/index.html?id=e3e0428210b5474d8a889375981b03a5"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C265"/>
  <sheetViews>
    <sheetView windowProtection="1" tabSelected="1" view="pageBreakPreview" zoomScale="93" zoomScaleNormal="90" zoomScaleSheetLayoutView="93" zoomScalePageLayoutView="0" workbookViewId="0" topLeftCell="A1">
      <pane xSplit="17" ySplit="4" topLeftCell="R101" activePane="bottomRight" state="frozen"/>
      <selection pane="topLeft" activeCell="A1" sqref="A1"/>
      <selection pane="topRight" activeCell="N1" sqref="N1"/>
      <selection pane="bottomLeft" activeCell="A5" sqref="A5"/>
      <selection pane="bottomRight" activeCell="C132" sqref="C132:P132"/>
    </sheetView>
  </sheetViews>
  <sheetFormatPr defaultColWidth="9.140625" defaultRowHeight="15"/>
  <cols>
    <col min="1" max="3" width="11.8515625" style="123" customWidth="1"/>
    <col min="4" max="4" width="10.7109375" style="123" customWidth="1"/>
    <col min="5" max="6" width="6.00390625" style="288" customWidth="1"/>
    <col min="7" max="12" width="10.7109375" style="123" customWidth="1"/>
    <col min="13" max="13" width="13.140625" style="123" customWidth="1"/>
    <col min="14" max="14" width="10.8515625" style="123" customWidth="1"/>
    <col min="15" max="15" width="5.28125" style="123" customWidth="1"/>
    <col min="16" max="16" width="5.7109375" style="123" customWidth="1"/>
    <col min="17" max="17" width="5.7109375" style="154" customWidth="1"/>
    <col min="18" max="20" width="10.57421875" style="139" hidden="1" customWidth="1"/>
    <col min="21" max="22" width="9.140625" style="118" hidden="1" customWidth="1"/>
    <col min="23" max="23" width="23.57421875" style="118" hidden="1" customWidth="1"/>
    <col min="24" max="24" width="17.28125" style="118" hidden="1" customWidth="1"/>
    <col min="25" max="25" width="17.421875" style="121" hidden="1" customWidth="1"/>
    <col min="26" max="26" width="11.28125" style="121" hidden="1" customWidth="1"/>
    <col min="27" max="27" width="20.28125" style="121" hidden="1" customWidth="1"/>
    <col min="28" max="28" width="21.421875" style="121" hidden="1" customWidth="1"/>
    <col min="29" max="29" width="17.28125" style="121" hidden="1" customWidth="1"/>
    <col min="30" max="30" width="13.140625" style="121" hidden="1" customWidth="1"/>
    <col min="31" max="31" width="8.421875" style="121" hidden="1" customWidth="1"/>
    <col min="32" max="32" width="8.7109375" style="123" hidden="1" customWidth="1"/>
    <col min="33" max="33" width="8.140625" style="123" hidden="1" customWidth="1"/>
    <col min="34" max="34" width="9.140625" style="123" hidden="1" customWidth="1"/>
    <col min="35" max="50" width="11.140625" style="123" hidden="1" customWidth="1"/>
    <col min="51" max="52" width="9.140625" style="123" hidden="1" customWidth="1"/>
    <col min="53" max="54" width="9.7109375" style="123" hidden="1" customWidth="1"/>
    <col min="55" max="59" width="14.8515625" style="123" hidden="1" customWidth="1"/>
    <col min="60" max="60" width="13.421875" style="123" hidden="1" customWidth="1"/>
    <col min="61" max="151" width="7.8515625" style="123" hidden="1" customWidth="1"/>
    <col min="152" max="215" width="9.140625" style="123" hidden="1" customWidth="1"/>
    <col min="216" max="226" width="9.140625" style="123" customWidth="1"/>
    <col min="227" max="227" width="14.7109375" style="123" bestFit="1" customWidth="1"/>
    <col min="228" max="16384" width="9.140625" style="123" customWidth="1"/>
  </cols>
  <sheetData>
    <row r="1" spans="1:237" s="174" customFormat="1" ht="19.5" customHeight="1" hidden="1">
      <c r="A1" s="267" t="str">
        <f>+A11</f>
        <v>Programming Year</v>
      </c>
      <c r="B1" s="267" t="str">
        <f>+D25</f>
        <v>UDOT Region</v>
      </c>
      <c r="C1" s="267" t="str">
        <f>+A25</f>
        <v>County</v>
      </c>
      <c r="D1" s="267" t="str">
        <f>+A23</f>
        <v>City</v>
      </c>
      <c r="E1" s="268" t="str">
        <f>+D11</f>
        <v>Project Improvement</v>
      </c>
      <c r="F1" s="268" t="str">
        <f>+M11</f>
        <v>Funding Type</v>
      </c>
      <c r="G1" s="267" t="str">
        <f>+J15</f>
        <v>Agency</v>
      </c>
      <c r="H1" s="267" t="str">
        <f>+A15</f>
        <v>Name of Project</v>
      </c>
      <c r="I1" s="267" t="str">
        <f>+B17</f>
        <v>From</v>
      </c>
      <c r="J1" s="267" t="str">
        <f>+B19</f>
        <v>To</v>
      </c>
      <c r="K1" s="267" t="str">
        <f>+B21</f>
        <v>Project Length</v>
      </c>
      <c r="L1" s="267"/>
      <c r="M1" s="267" t="str">
        <f>+J17</f>
        <v>Primary Contact</v>
      </c>
      <c r="N1" s="267" t="str">
        <f>+J19</f>
        <v>Phone</v>
      </c>
      <c r="O1" s="267" t="str">
        <f>+J21</f>
        <v>Cell Phone</v>
      </c>
      <c r="P1" s="267" t="str">
        <f>+J23</f>
        <v>e-mail</v>
      </c>
      <c r="Q1" s="269"/>
      <c r="R1" s="152"/>
      <c r="S1" s="152" t="str">
        <f>+A28</f>
        <v>2030 Estimated Project Cost
(Data Collected from Cost Estimation Form)</v>
      </c>
      <c r="T1" s="152" t="str">
        <f>+H28</f>
        <v>Federal Funds Requested</v>
      </c>
      <c r="U1" s="270" t="str">
        <f>+L28</f>
        <v>Local Funds </v>
      </c>
      <c r="V1" s="270"/>
      <c r="W1" s="270" t="str">
        <f>+A30</f>
        <v>Project Description -</v>
      </c>
      <c r="X1" s="270" t="str">
        <f>+A33</f>
        <v>Type of Project</v>
      </c>
      <c r="Y1" s="270" t="s">
        <v>330</v>
      </c>
      <c r="Z1" s="270" t="s">
        <v>331</v>
      </c>
      <c r="AA1" s="270" t="s">
        <v>332</v>
      </c>
      <c r="AB1" s="270" t="s">
        <v>333</v>
      </c>
      <c r="AC1" s="270" t="s">
        <v>334</v>
      </c>
      <c r="AD1" s="270" t="s">
        <v>335</v>
      </c>
      <c r="AE1" s="270" t="s">
        <v>336</v>
      </c>
      <c r="AF1" s="267" t="s">
        <v>337</v>
      </c>
      <c r="AG1" s="267" t="s">
        <v>338</v>
      </c>
      <c r="AH1" s="267" t="s">
        <v>339</v>
      </c>
      <c r="AI1" s="267" t="s">
        <v>340</v>
      </c>
      <c r="AJ1" s="271" t="s">
        <v>341</v>
      </c>
      <c r="AK1" s="271" t="s">
        <v>342</v>
      </c>
      <c r="AL1" s="271" t="s">
        <v>343</v>
      </c>
      <c r="AM1" s="267" t="s">
        <v>344</v>
      </c>
      <c r="AN1" s="267" t="s">
        <v>345</v>
      </c>
      <c r="AO1" s="267"/>
      <c r="AP1" s="267" t="s">
        <v>346</v>
      </c>
      <c r="AQ1" s="267" t="s">
        <v>347</v>
      </c>
      <c r="AR1" s="267" t="s">
        <v>348</v>
      </c>
      <c r="AS1" s="267" t="s">
        <v>349</v>
      </c>
      <c r="AT1" s="267" t="s">
        <v>350</v>
      </c>
      <c r="AU1" s="267" t="s">
        <v>351</v>
      </c>
      <c r="AV1" s="267"/>
      <c r="AW1" s="267"/>
      <c r="AX1" s="267" t="s">
        <v>352</v>
      </c>
      <c r="AY1" s="267" t="s">
        <v>353</v>
      </c>
      <c r="AZ1" s="267" t="s">
        <v>354</v>
      </c>
      <c r="BA1" s="267"/>
      <c r="BB1" s="267" t="s">
        <v>355</v>
      </c>
      <c r="BC1" s="267" t="s">
        <v>356</v>
      </c>
      <c r="BD1" s="267" t="s">
        <v>357</v>
      </c>
      <c r="BE1" s="267"/>
      <c r="BF1" s="267" t="s">
        <v>358</v>
      </c>
      <c r="BG1" s="267" t="s">
        <v>359</v>
      </c>
      <c r="BH1" s="267" t="s">
        <v>360</v>
      </c>
      <c r="BI1" s="267"/>
      <c r="BJ1" s="267" t="s">
        <v>361</v>
      </c>
      <c r="BK1" s="267" t="s">
        <v>362</v>
      </c>
      <c r="BL1" s="267" t="s">
        <v>123</v>
      </c>
      <c r="BM1" s="267"/>
      <c r="BN1" s="267"/>
      <c r="BO1" s="267" t="s">
        <v>363</v>
      </c>
      <c r="BP1" s="267" t="s">
        <v>364</v>
      </c>
      <c r="BQ1" s="267"/>
      <c r="BR1" s="267"/>
      <c r="BS1" s="267" t="s">
        <v>365</v>
      </c>
      <c r="BT1" s="267" t="s">
        <v>366</v>
      </c>
      <c r="BU1" s="267" t="s">
        <v>367</v>
      </c>
      <c r="BV1" s="267"/>
      <c r="BW1" s="267"/>
      <c r="BX1" s="267" t="s">
        <v>368</v>
      </c>
      <c r="BY1" s="267" t="s">
        <v>369</v>
      </c>
      <c r="BZ1" s="267" t="s">
        <v>370</v>
      </c>
      <c r="CA1" s="267" t="s">
        <v>371</v>
      </c>
      <c r="CB1" s="267" t="s">
        <v>372</v>
      </c>
      <c r="CC1" s="267"/>
      <c r="CD1" s="267"/>
      <c r="CE1" s="272" t="s">
        <v>373</v>
      </c>
      <c r="CF1" s="272" t="s">
        <v>374</v>
      </c>
      <c r="CG1" s="272" t="s">
        <v>375</v>
      </c>
      <c r="CH1" s="272" t="s">
        <v>376</v>
      </c>
      <c r="CI1" s="272" t="s">
        <v>377</v>
      </c>
      <c r="CJ1" s="272"/>
      <c r="CK1" s="272"/>
      <c r="CL1" s="272" t="s">
        <v>378</v>
      </c>
      <c r="CM1" s="272" t="s">
        <v>379</v>
      </c>
      <c r="CN1" s="272" t="s">
        <v>380</v>
      </c>
      <c r="CO1" s="272"/>
      <c r="CQ1" s="272" t="str">
        <f>+C68</f>
        <v>Sidewalks/ Path</v>
      </c>
      <c r="CR1" s="272" t="str">
        <f>+G68</f>
        <v>Shoulders/ Curb &amp; Gutter   .</v>
      </c>
      <c r="CS1" s="272" t="str">
        <f>+L68</f>
        <v>Lighting/ Visibility</v>
      </c>
      <c r="CT1" s="272" t="str">
        <f>+C70</f>
        <v>Bike Lanes</v>
      </c>
      <c r="CU1" s="272" t="str">
        <f>+H70</f>
        <v>Adequate Turn Lanes</v>
      </c>
      <c r="CV1" s="272" t="str">
        <f>+L70</f>
        <v>Access Control</v>
      </c>
      <c r="CW1" s="272" t="str">
        <f>+C72</f>
        <v>Intersection Geometry</v>
      </c>
      <c r="CX1" s="272" t="str">
        <f>+G72</f>
        <v>Removal of Roadway Obstructions</v>
      </c>
      <c r="CY1" s="272" t="str">
        <f>+L72</f>
        <v>ADA/ Crosswalk</v>
      </c>
      <c r="CZ1" s="272" t="str">
        <f>+C74</f>
        <v>Signals/ Signs</v>
      </c>
      <c r="DA1" s="272" t="str">
        <f>+G74</f>
        <v>Center Lane or Raised Median</v>
      </c>
      <c r="DB1" s="272" t="str">
        <f>+L74</f>
        <v>Other . . </v>
      </c>
      <c r="DC1" s="272" t="str">
        <f>+L74</f>
        <v>Other . . </v>
      </c>
      <c r="DD1" s="272"/>
      <c r="DE1" s="272"/>
      <c r="DF1" s="272" t="s">
        <v>381</v>
      </c>
      <c r="DG1" s="272" t="s">
        <v>149</v>
      </c>
      <c r="DH1" s="272" t="s">
        <v>382</v>
      </c>
      <c r="DI1" s="272" t="s">
        <v>196</v>
      </c>
      <c r="DJ1" s="272" t="str">
        <f>+F95</f>
        <v>Last Year of
Maintenance</v>
      </c>
      <c r="DK1" s="272" t="str">
        <f>+I95</f>
        <v>Last Year of
Treatment</v>
      </c>
      <c r="DL1" s="272" t="s">
        <v>383</v>
      </c>
      <c r="DM1" s="272"/>
      <c r="DN1" s="272"/>
      <c r="DO1" s="272" t="s">
        <v>384</v>
      </c>
      <c r="DP1" s="272" t="s">
        <v>384</v>
      </c>
      <c r="DQ1" s="272" t="s">
        <v>387</v>
      </c>
      <c r="DR1" s="272" t="s">
        <v>385</v>
      </c>
      <c r="DS1" s="272" t="s">
        <v>385</v>
      </c>
      <c r="DT1" s="272" t="s">
        <v>388</v>
      </c>
      <c r="DU1" s="272" t="s">
        <v>386</v>
      </c>
      <c r="DV1" s="272" t="s">
        <v>389</v>
      </c>
      <c r="DW1" s="272"/>
      <c r="DX1" s="272"/>
      <c r="DY1" s="272" t="s">
        <v>390</v>
      </c>
      <c r="DZ1" s="272" t="s">
        <v>391</v>
      </c>
      <c r="EA1" s="272"/>
      <c r="EB1" s="272"/>
      <c r="EC1" s="272" t="s">
        <v>392</v>
      </c>
      <c r="ED1" s="272" t="s">
        <v>393</v>
      </c>
      <c r="EE1" s="272" t="s">
        <v>394</v>
      </c>
      <c r="EF1" s="272"/>
      <c r="EG1" s="272"/>
      <c r="EH1" s="272" t="str">
        <f>+C119</f>
        <v>Community Center</v>
      </c>
      <c r="EI1" s="272" t="str">
        <f>+G119</f>
        <v>Vulnerable Community</v>
      </c>
      <c r="EJ1" s="272" t="str">
        <f>+J119</f>
        <v>Elementary School</v>
      </c>
      <c r="EK1" s="272" t="str">
        <f>+M119</f>
        <v>Library/ City Center</v>
      </c>
      <c r="EL1" s="272" t="str">
        <f>+C121</f>
        <v>Grocery Store</v>
      </c>
      <c r="EM1" s="272" t="str">
        <f>+G121</f>
        <v>Trails/ Parks</v>
      </c>
      <c r="EN1" s="272" t="str">
        <f>+J121</f>
        <v>Junior High School</v>
      </c>
      <c r="EO1" s="267" t="str">
        <f>+M121</f>
        <v>Other Retail</v>
      </c>
      <c r="EP1" s="267" t="str">
        <f>+C123</f>
        <v>Core Transit Station</v>
      </c>
      <c r="EQ1" s="267" t="str">
        <f>+G123</f>
        <v>Higher Education</v>
      </c>
      <c r="ER1" s="267" t="str">
        <f>+J123</f>
        <v>High School</v>
      </c>
      <c r="ES1" s="267" t="str">
        <f>+M123</f>
        <v>Other Services</v>
      </c>
      <c r="EV1" s="174" t="s">
        <v>395</v>
      </c>
      <c r="EW1" s="174" t="s">
        <v>396</v>
      </c>
      <c r="EX1" s="174" t="s">
        <v>397</v>
      </c>
      <c r="EY1" s="174" t="s">
        <v>398</v>
      </c>
      <c r="EZ1" s="174" t="s">
        <v>399</v>
      </c>
      <c r="FA1" s="174" t="s">
        <v>400</v>
      </c>
      <c r="FB1" s="174" t="s">
        <v>401</v>
      </c>
      <c r="FC1" s="174" t="s">
        <v>402</v>
      </c>
      <c r="FF1" s="174" t="s">
        <v>403</v>
      </c>
      <c r="FH1" s="174" t="s">
        <v>404</v>
      </c>
      <c r="FJ1" s="174" t="s">
        <v>405</v>
      </c>
      <c r="FL1" s="174" t="s">
        <v>406</v>
      </c>
      <c r="FO1" s="174" t="str">
        <f>+A142</f>
        <v>Residential (Low Density)</v>
      </c>
      <c r="FP1" s="174" t="str">
        <f>+A144</f>
        <v>Residential (Med-High Density)</v>
      </c>
      <c r="FQ1" s="174" t="str">
        <f>+A146</f>
        <v>Mixed Use (w/ residential)</v>
      </c>
      <c r="FR1" s="174" t="str">
        <f>+A148</f>
        <v>Commercial (office/ retail/ mixed)</v>
      </c>
      <c r="FS1" s="174" t="str">
        <f>+A150</f>
        <v>Institutional/ School</v>
      </c>
      <c r="FT1" s="174" t="str">
        <f>+F142</f>
        <v>Civic/ Public</v>
      </c>
      <c r="FU1" s="174" t="str">
        <f>+F144</f>
        <v>Park/ Open Space</v>
      </c>
      <c r="FV1" s="174" t="str">
        <f>+F146</f>
        <v>Industrial</v>
      </c>
      <c r="FW1" s="174" t="str">
        <f>+F148</f>
        <v>Senior Housing</v>
      </c>
      <c r="FX1" s="174" t="str">
        <f>+F150</f>
        <v>Rural/ Agricultural</v>
      </c>
      <c r="FZ1" s="174" t="s">
        <v>407</v>
      </c>
      <c r="GC1" s="174" t="s">
        <v>408</v>
      </c>
      <c r="GD1" s="174" t="s">
        <v>409</v>
      </c>
      <c r="GE1" s="174" t="s">
        <v>410</v>
      </c>
      <c r="GF1" s="174" t="s">
        <v>411</v>
      </c>
      <c r="GH1" s="174" t="s">
        <v>412</v>
      </c>
      <c r="GI1" s="174" t="s">
        <v>413</v>
      </c>
      <c r="GJ1" s="174" t="s">
        <v>414</v>
      </c>
      <c r="GK1" s="174" t="s">
        <v>415</v>
      </c>
      <c r="GM1" s="174" t="s">
        <v>416</v>
      </c>
      <c r="GN1" s="174" t="s">
        <v>417</v>
      </c>
      <c r="GO1" s="174" t="s">
        <v>418</v>
      </c>
      <c r="GP1" s="174" t="s">
        <v>419</v>
      </c>
      <c r="GR1" s="174" t="s">
        <v>420</v>
      </c>
      <c r="GS1" s="174" t="s">
        <v>421</v>
      </c>
      <c r="GT1" s="174" t="s">
        <v>422</v>
      </c>
      <c r="GU1" s="174" t="s">
        <v>423</v>
      </c>
      <c r="GW1" s="174" t="s">
        <v>424</v>
      </c>
      <c r="GX1" s="174" t="s">
        <v>425</v>
      </c>
      <c r="GY1" s="174" t="s">
        <v>426</v>
      </c>
      <c r="GZ1" s="174" t="s">
        <v>427</v>
      </c>
      <c r="HB1" s="174" t="s">
        <v>428</v>
      </c>
      <c r="HC1" s="174" t="s">
        <v>429</v>
      </c>
      <c r="HD1" s="174" t="s">
        <v>430</v>
      </c>
      <c r="HE1" s="174" t="s">
        <v>431</v>
      </c>
      <c r="HH1" s="174" t="s">
        <v>197</v>
      </c>
      <c r="HI1" s="174" t="s">
        <v>432</v>
      </c>
      <c r="HK1" s="174" t="s">
        <v>433</v>
      </c>
      <c r="HL1" s="174" t="s">
        <v>434</v>
      </c>
      <c r="HM1" s="174" t="s">
        <v>435</v>
      </c>
      <c r="HN1" s="174" t="s">
        <v>436</v>
      </c>
      <c r="HO1" s="174" t="s">
        <v>437</v>
      </c>
      <c r="HP1" s="174" t="s">
        <v>438</v>
      </c>
      <c r="HS1" s="174" t="s">
        <v>439</v>
      </c>
      <c r="HU1" s="174" t="s">
        <v>440</v>
      </c>
      <c r="HW1" s="174" t="s">
        <v>441</v>
      </c>
      <c r="HY1" s="174" t="str">
        <f>+A85</f>
        <v>What are the Safety Improvement Expectations when this project is complete?</v>
      </c>
      <c r="HZ1" s="174" t="str">
        <f>+H85</f>
        <v>Posted Speed </v>
      </c>
      <c r="IA1" s="174" t="str">
        <f>+L85</f>
        <v>Observed Speed </v>
      </c>
      <c r="IC1" s="174" t="str">
        <f>+A88</f>
        <v>Describe the Safety Benefits of this project for vulnerable road users</v>
      </c>
    </row>
    <row r="2" spans="1:237" ht="18" customHeight="1" hidden="1">
      <c r="A2" s="273">
        <f>+C11</f>
        <v>2030</v>
      </c>
      <c r="B2" s="273">
        <f>+G25</f>
        <v>0</v>
      </c>
      <c r="C2" s="273">
        <f>+C25</f>
        <v>0</v>
      </c>
      <c r="D2" s="273">
        <f>+C23</f>
        <v>0</v>
      </c>
      <c r="E2" s="268">
        <f>+I11</f>
        <v>0</v>
      </c>
      <c r="F2" s="268">
        <f>+O11</f>
        <v>0</v>
      </c>
      <c r="G2" s="273" t="str">
        <f>+L15</f>
        <v> </v>
      </c>
      <c r="H2" s="274">
        <f>+C15</f>
        <v>0</v>
      </c>
      <c r="I2" s="274">
        <f>+C17</f>
        <v>0</v>
      </c>
      <c r="J2" s="273">
        <f>+C19</f>
        <v>0</v>
      </c>
      <c r="K2" s="273">
        <f>+D21</f>
        <v>0</v>
      </c>
      <c r="L2" s="273"/>
      <c r="M2" s="273" t="str">
        <f>+L17</f>
        <v> </v>
      </c>
      <c r="N2" s="273" t="str">
        <f>+L19</f>
        <v> </v>
      </c>
      <c r="O2" s="273" t="str">
        <f>+L21</f>
        <v> </v>
      </c>
      <c r="P2" s="273" t="str">
        <f>+L23</f>
        <v> </v>
      </c>
      <c r="S2" s="275">
        <f>+D28</f>
        <v>0</v>
      </c>
      <c r="T2" s="275">
        <f>+J28</f>
        <v>0</v>
      </c>
      <c r="U2" s="276" t="str">
        <f>+N28</f>
        <v> </v>
      </c>
      <c r="V2" s="277"/>
      <c r="W2" s="278" t="str">
        <f>+A31</f>
        <v>Describe the Purpose/ Need for this Project
(limit 325 characters)</v>
      </c>
      <c r="X2" s="278">
        <f>+C33</f>
        <v>0</v>
      </c>
      <c r="Y2" s="279">
        <f>+I33</f>
        <v>0</v>
      </c>
      <c r="Z2" s="279">
        <f>+N33</f>
        <v>0</v>
      </c>
      <c r="AA2" s="279">
        <f>+B37</f>
        <v>0</v>
      </c>
      <c r="AB2" s="279">
        <f>+B39</f>
        <v>0</v>
      </c>
      <c r="AC2" s="279">
        <f>+G37</f>
        <v>0</v>
      </c>
      <c r="AD2" s="280">
        <f>+G39</f>
        <v>0</v>
      </c>
      <c r="AE2" s="280" t="str">
        <f>+I37</f>
        <v> </v>
      </c>
      <c r="AF2" s="281" t="str">
        <f>+I39</f>
        <v> </v>
      </c>
      <c r="AG2" s="281" t="str">
        <f>+K37</f>
        <v> </v>
      </c>
      <c r="AH2" s="281">
        <f>+K39</f>
        <v>0</v>
      </c>
      <c r="AI2" s="281" t="str">
        <f>+M37</f>
        <v> </v>
      </c>
      <c r="AJ2" s="282">
        <f>+M39</f>
        <v>0</v>
      </c>
      <c r="AK2" s="282">
        <f>+P37</f>
        <v>0</v>
      </c>
      <c r="AL2" s="282">
        <f>+P39</f>
        <v>0</v>
      </c>
      <c r="AM2" s="282">
        <f>+K43</f>
        <v>0</v>
      </c>
      <c r="AN2" s="282" t="str">
        <f>+O43</f>
        <v> </v>
      </c>
      <c r="AO2" s="282"/>
      <c r="AP2" s="282">
        <f>+K45</f>
        <v>0</v>
      </c>
      <c r="AQ2" s="282" t="str">
        <f>+O45</f>
        <v> </v>
      </c>
      <c r="AR2" s="282">
        <f>+B47</f>
        <v>0</v>
      </c>
      <c r="AS2" s="282">
        <f>+E47</f>
        <v>0</v>
      </c>
      <c r="AT2" s="282">
        <f>+K47</f>
        <v>0</v>
      </c>
      <c r="AU2" s="282">
        <f>+N47</f>
        <v>0</v>
      </c>
      <c r="AV2" s="282"/>
      <c r="AW2" s="282"/>
      <c r="AX2" s="282">
        <f>+E50</f>
        <v>0</v>
      </c>
      <c r="AY2" s="282">
        <f>+H50</f>
        <v>0</v>
      </c>
      <c r="AZ2" s="282">
        <f>+J50</f>
        <v>0</v>
      </c>
      <c r="BA2" s="282"/>
      <c r="BB2" s="282">
        <f>+E51</f>
        <v>0</v>
      </c>
      <c r="BC2" s="282">
        <f>+H51</f>
        <v>0</v>
      </c>
      <c r="BD2" s="282">
        <f>+J51</f>
        <v>0</v>
      </c>
      <c r="BE2" s="282"/>
      <c r="BF2" s="282">
        <f>+E52</f>
        <v>0</v>
      </c>
      <c r="BG2" s="282">
        <f>+H52</f>
        <v>0</v>
      </c>
      <c r="BH2" s="282">
        <f>+J52</f>
        <v>0</v>
      </c>
      <c r="BI2" s="282"/>
      <c r="BJ2" s="282">
        <f>+O50</f>
        <v>0</v>
      </c>
      <c r="BK2" s="282">
        <f>+O51</f>
        <v>0</v>
      </c>
      <c r="BL2" s="282">
        <f>+O52</f>
        <v>0</v>
      </c>
      <c r="BM2" s="282"/>
      <c r="BN2" s="282"/>
      <c r="BO2" s="282" t="str">
        <f>+D54</f>
        <v>Name of Parallel Facility</v>
      </c>
      <c r="BP2" s="282" t="str">
        <f>+J54</f>
        <v>Limits of the Parallel Facility segment being reported</v>
      </c>
      <c r="BQ2" s="282"/>
      <c r="BR2" s="282"/>
      <c r="BS2" s="282">
        <f>+G56</f>
        <v>0</v>
      </c>
      <c r="BT2" s="282">
        <f>+K56</f>
        <v>0</v>
      </c>
      <c r="BU2" s="282">
        <f>+O56</f>
        <v>0</v>
      </c>
      <c r="BV2" s="282"/>
      <c r="BW2" s="282"/>
      <c r="BX2" s="282">
        <f>+I58</f>
        <v>0</v>
      </c>
      <c r="BY2" s="282">
        <f>+I59</f>
        <v>0</v>
      </c>
      <c r="BZ2" s="282">
        <f>+I60</f>
        <v>0</v>
      </c>
      <c r="CA2" s="282">
        <f>+I61</f>
        <v>0</v>
      </c>
      <c r="CB2" s="282">
        <f>+I62</f>
        <v>0</v>
      </c>
      <c r="CC2" s="282"/>
      <c r="CD2" s="282"/>
      <c r="CE2" s="283" t="str">
        <f>+Q58</f>
        <v>TBD</v>
      </c>
      <c r="CF2" s="283" t="str">
        <f>+Q59</f>
        <v>TBD</v>
      </c>
      <c r="CG2" s="283" t="str">
        <f>+Q60</f>
        <v>TBD</v>
      </c>
      <c r="CH2" s="283" t="str">
        <f>+Q61</f>
        <v>TBD</v>
      </c>
      <c r="CI2" s="283" t="str">
        <f>+Q62</f>
        <v>TBD</v>
      </c>
      <c r="CJ2" s="283"/>
      <c r="CK2" s="283"/>
      <c r="CL2" s="283">
        <f>+D60</f>
        <v>0</v>
      </c>
      <c r="CM2" s="283">
        <f>+D64</f>
        <v>0</v>
      </c>
      <c r="CN2" s="283" t="str">
        <f>+I64</f>
        <v> </v>
      </c>
      <c r="CO2" s="283"/>
      <c r="CP2" s="284"/>
      <c r="CQ2" s="283">
        <f>+E68</f>
        <v>0</v>
      </c>
      <c r="CR2" s="283">
        <f>+J68</f>
        <v>0</v>
      </c>
      <c r="CS2" s="283">
        <f>+N68</f>
        <v>0</v>
      </c>
      <c r="CT2" s="283">
        <f>+E70</f>
        <v>0</v>
      </c>
      <c r="CU2" s="283">
        <f>+J70</f>
        <v>0</v>
      </c>
      <c r="CV2" s="283">
        <f>+N70</f>
        <v>0</v>
      </c>
      <c r="CW2" s="285">
        <f>+E72</f>
        <v>0</v>
      </c>
      <c r="CX2" s="285">
        <f>+J72</f>
        <v>0</v>
      </c>
      <c r="CY2" s="285">
        <f>+N72</f>
        <v>0</v>
      </c>
      <c r="CZ2" s="285">
        <f>+E74</f>
        <v>0</v>
      </c>
      <c r="DA2" s="285">
        <f>+J74</f>
        <v>0</v>
      </c>
      <c r="DB2" s="285">
        <f>+M74</f>
        <v>0</v>
      </c>
      <c r="DC2" s="285" t="str">
        <f>+N74</f>
        <v>If Other Enter Here</v>
      </c>
      <c r="DD2" s="285"/>
      <c r="DE2" s="285"/>
      <c r="DF2" s="285">
        <f>+E93</f>
        <v>0</v>
      </c>
      <c r="DG2" s="285">
        <f>+I93</f>
        <v>0</v>
      </c>
      <c r="DH2" s="285">
        <f>+O93</f>
        <v>0</v>
      </c>
      <c r="DI2" s="285">
        <f>+D95</f>
        <v>0</v>
      </c>
      <c r="DJ2" s="285">
        <f>+H95</f>
        <v>0</v>
      </c>
      <c r="DK2" s="285" t="str">
        <f>+K95</f>
        <v> </v>
      </c>
      <c r="DL2" s="285">
        <f>+O95</f>
        <v>0</v>
      </c>
      <c r="DM2" s="285"/>
      <c r="DN2" s="285"/>
      <c r="DO2" s="285">
        <f>+E99</f>
        <v>0</v>
      </c>
      <c r="DP2" s="285" t="str">
        <f>+B100</f>
        <v>If Other Enter Here</v>
      </c>
      <c r="DQ2" s="285">
        <f>+I99</f>
        <v>0</v>
      </c>
      <c r="DR2" s="285">
        <f>+E102</f>
        <v>0</v>
      </c>
      <c r="DS2" s="285" t="str">
        <f>+B103</f>
        <v>If Other Enter Here</v>
      </c>
      <c r="DT2" s="285">
        <f>+I102</f>
        <v>0</v>
      </c>
      <c r="DU2" s="285">
        <f>+E105</f>
        <v>0</v>
      </c>
      <c r="DV2" s="285">
        <f>+I105</f>
        <v>0</v>
      </c>
      <c r="DW2" s="285"/>
      <c r="DX2" s="285"/>
      <c r="DY2" s="285">
        <f>+C108</f>
        <v>0</v>
      </c>
      <c r="DZ2" s="285">
        <f>+O108</f>
        <v>0</v>
      </c>
      <c r="EA2" s="285"/>
      <c r="EB2" s="285"/>
      <c r="EC2" s="285">
        <f>+I116</f>
        <v>0</v>
      </c>
      <c r="ED2" s="285">
        <f>+L116</f>
        <v>0</v>
      </c>
      <c r="EE2" s="285">
        <f>+O116</f>
        <v>0</v>
      </c>
      <c r="EF2" s="285"/>
      <c r="EG2" s="285"/>
      <c r="EH2" s="285">
        <f>+E119</f>
        <v>0</v>
      </c>
      <c r="EI2" s="285">
        <f>+I119</f>
        <v>0</v>
      </c>
      <c r="EJ2" s="285">
        <f>+L119</f>
        <v>0</v>
      </c>
      <c r="EK2" s="285">
        <f>+O119</f>
        <v>0</v>
      </c>
      <c r="EL2" s="285">
        <f>+E121</f>
        <v>0</v>
      </c>
      <c r="EM2" s="286">
        <f>+I121</f>
        <v>0</v>
      </c>
      <c r="EN2" s="282">
        <f>+L121</f>
        <v>0</v>
      </c>
      <c r="EO2" s="282">
        <f>+O121</f>
        <v>0</v>
      </c>
      <c r="EP2" s="282">
        <f>+E123</f>
        <v>0</v>
      </c>
      <c r="EQ2" s="282">
        <f>+I123</f>
        <v>0</v>
      </c>
      <c r="ER2" s="282">
        <f>+L123</f>
        <v>0</v>
      </c>
      <c r="ES2" s="282">
        <f>+O123</f>
        <v>0</v>
      </c>
      <c r="ET2" s="284"/>
      <c r="EU2" s="284"/>
      <c r="EV2" s="284">
        <f>+C127</f>
        <v>0</v>
      </c>
      <c r="EW2" s="284">
        <f>+D127</f>
        <v>0</v>
      </c>
      <c r="EX2" s="284">
        <f>+E127</f>
        <v>0</v>
      </c>
      <c r="EY2" s="284" t="str">
        <f>+J127</f>
        <v> </v>
      </c>
      <c r="EZ2" s="284" t="str">
        <f>+O126</f>
        <v> </v>
      </c>
      <c r="FA2" s="284" t="str">
        <f>+E129</f>
        <v> </v>
      </c>
      <c r="FB2" s="284">
        <f>+J129</f>
        <v>0</v>
      </c>
      <c r="FC2" s="284" t="str">
        <f>+O129</f>
        <v> </v>
      </c>
      <c r="FF2" s="123" t="str">
        <f>+C132</f>
        <v>If Other Enter Here</v>
      </c>
      <c r="FH2" s="123" t="str">
        <f>+C134</f>
        <v>If Other Enter Here</v>
      </c>
      <c r="FJ2" s="123" t="str">
        <f>+C136</f>
        <v>If Other Enter Here</v>
      </c>
      <c r="FL2" s="123" t="str">
        <f>+C138</f>
        <v>If Other Enter Here</v>
      </c>
      <c r="FO2" s="284">
        <f>+D142</f>
        <v>0</v>
      </c>
      <c r="FP2" s="284">
        <f>+D144</f>
        <v>0</v>
      </c>
      <c r="FQ2" s="284">
        <f>+D146</f>
        <v>0</v>
      </c>
      <c r="FR2" s="284">
        <f>+D148</f>
        <v>0</v>
      </c>
      <c r="FS2" s="284">
        <f>+D150</f>
        <v>0</v>
      </c>
      <c r="FT2" s="284">
        <f>+H142</f>
        <v>0</v>
      </c>
      <c r="FU2" s="284">
        <f>+H144</f>
        <v>0</v>
      </c>
      <c r="FV2" s="284">
        <f>+H146</f>
        <v>0</v>
      </c>
      <c r="FW2" s="284">
        <f>+H148</f>
        <v>0</v>
      </c>
      <c r="FX2" s="284">
        <f>+H150</f>
        <v>0</v>
      </c>
      <c r="FZ2" s="284">
        <f>+G152</f>
        <v>0</v>
      </c>
      <c r="GC2" s="284">
        <f>+L142</f>
        <v>0</v>
      </c>
      <c r="GD2" s="284">
        <f>+M142</f>
        <v>0</v>
      </c>
      <c r="GE2" s="284">
        <f>+N142</f>
        <v>0</v>
      </c>
      <c r="GF2" s="284">
        <f>+O142</f>
        <v>0</v>
      </c>
      <c r="GH2" s="284">
        <f>+L144</f>
        <v>0</v>
      </c>
      <c r="GI2" s="284">
        <f>+M144</f>
        <v>0</v>
      </c>
      <c r="GJ2" s="284">
        <f>+N144</f>
        <v>0</v>
      </c>
      <c r="GK2" s="284">
        <f>+O144</f>
        <v>0</v>
      </c>
      <c r="GM2" s="284">
        <f>+L146</f>
        <v>0</v>
      </c>
      <c r="GN2" s="284">
        <f>+M146</f>
        <v>0</v>
      </c>
      <c r="GO2" s="284">
        <f>+N146</f>
        <v>0</v>
      </c>
      <c r="GP2" s="284">
        <f>+O146</f>
        <v>0</v>
      </c>
      <c r="GR2" s="284">
        <f>+L148</f>
        <v>0</v>
      </c>
      <c r="GS2" s="284">
        <f>+M148</f>
        <v>0</v>
      </c>
      <c r="GT2" s="284">
        <f>+N148</f>
        <v>0</v>
      </c>
      <c r="GU2" s="284">
        <f>+O148</f>
        <v>0</v>
      </c>
      <c r="GW2" s="284">
        <f>+L150</f>
        <v>0</v>
      </c>
      <c r="GX2" s="284">
        <f>+M150</f>
        <v>0</v>
      </c>
      <c r="GY2" s="284">
        <f>+N150</f>
        <v>0</v>
      </c>
      <c r="GZ2" s="284">
        <f>+O150</f>
        <v>0</v>
      </c>
      <c r="HB2" s="284">
        <f>+L153</f>
        <v>0</v>
      </c>
      <c r="HC2" s="284">
        <f>+M153</f>
        <v>0</v>
      </c>
      <c r="HD2" s="284">
        <f>+N153</f>
        <v>0</v>
      </c>
      <c r="HE2" s="284">
        <f>+O153</f>
        <v>0</v>
      </c>
      <c r="HH2" s="123">
        <f>+C161</f>
        <v>0</v>
      </c>
      <c r="HI2" s="123">
        <f>+C165</f>
        <v>0</v>
      </c>
      <c r="HK2" s="284">
        <f>+L169</f>
        <v>0</v>
      </c>
      <c r="HL2" s="284">
        <f>+L171</f>
        <v>0</v>
      </c>
      <c r="HM2" s="284">
        <f>+L173</f>
        <v>0</v>
      </c>
      <c r="HN2" s="284">
        <f>+L175</f>
        <v>0</v>
      </c>
      <c r="HO2" s="284">
        <f>+L177</f>
        <v>0</v>
      </c>
      <c r="HP2" s="284">
        <f>+L179</f>
        <v>0</v>
      </c>
      <c r="HS2" s="287">
        <f>+M185</f>
        <v>0</v>
      </c>
      <c r="HU2" s="123">
        <f>+H197</f>
        <v>0</v>
      </c>
      <c r="HW2" s="123">
        <f>+O197</f>
        <v>0</v>
      </c>
      <c r="HY2" s="123">
        <f>+F85</f>
        <v>0</v>
      </c>
      <c r="HZ2" s="123">
        <f>+J85</f>
        <v>0</v>
      </c>
      <c r="IA2" s="123">
        <f>+N85</f>
        <v>0</v>
      </c>
      <c r="IC2" s="123">
        <f>+D88</f>
        <v>0</v>
      </c>
    </row>
    <row r="3" ht="14.25" customHeight="1" hidden="1"/>
    <row r="4" ht="15" customHeight="1" hidden="1"/>
    <row r="5" spans="1:36" ht="15" hidden="1">
      <c r="A5" s="2"/>
      <c r="B5" s="2"/>
      <c r="C5" s="2"/>
      <c r="D5" s="2"/>
      <c r="E5" s="264"/>
      <c r="F5" s="264"/>
      <c r="G5" s="2"/>
      <c r="H5" s="2"/>
      <c r="I5" s="2"/>
      <c r="J5" s="2"/>
      <c r="K5" s="2"/>
      <c r="L5" s="2"/>
      <c r="M5" s="2"/>
      <c r="N5" s="2"/>
      <c r="O5" s="2"/>
      <c r="P5" s="2"/>
      <c r="Q5" s="1"/>
      <c r="AA5" s="122"/>
      <c r="AB5" s="122"/>
      <c r="AC5" s="122"/>
      <c r="AD5" s="122"/>
      <c r="AE5" s="122"/>
      <c r="AF5" s="122"/>
      <c r="AG5" s="122"/>
      <c r="AH5" s="122"/>
      <c r="AI5" s="122"/>
      <c r="AJ5" s="122"/>
    </row>
    <row r="6" spans="1:36" ht="15.75" hidden="1" thickBot="1">
      <c r="A6" s="2"/>
      <c r="B6" s="2"/>
      <c r="C6" s="2"/>
      <c r="D6" s="2"/>
      <c r="E6" s="264"/>
      <c r="F6" s="264"/>
      <c r="G6" s="2"/>
      <c r="H6" s="2"/>
      <c r="I6" s="2"/>
      <c r="J6" s="2"/>
      <c r="K6" s="2"/>
      <c r="L6" s="2"/>
      <c r="M6" s="2"/>
      <c r="N6" s="2"/>
      <c r="O6" s="2"/>
      <c r="P6" s="2"/>
      <c r="Q6" s="1"/>
      <c r="AA6" s="122"/>
      <c r="AB6" s="122"/>
      <c r="AC6" s="122"/>
      <c r="AD6" s="122"/>
      <c r="AE6" s="122"/>
      <c r="AF6" s="122"/>
      <c r="AG6" s="122"/>
      <c r="AH6" s="122"/>
      <c r="AI6" s="122"/>
      <c r="AJ6" s="122"/>
    </row>
    <row r="7" spans="1:151" ht="30" customHeight="1" thickBot="1">
      <c r="A7" s="176" t="s">
        <v>458</v>
      </c>
      <c r="B7" s="402" t="str">
        <f ca="1">CONCATENATE("Project Evaluation Concept Report Form (",IF(MONTH(TODAY())&gt;6,YEAR(TODAY()+2*365),YEAR(TODAY()+1*365)),"-",IF(MONTH(TODAY())&gt;6,YEAR(TODAY()+7*365),YEAR(TODAY()+6*365))," TIP)")</f>
        <v>Project Evaluation Concept Report Form (2025-2030 TIP)</v>
      </c>
      <c r="C7" s="403"/>
      <c r="D7" s="403"/>
      <c r="E7" s="403"/>
      <c r="F7" s="403"/>
      <c r="G7" s="403"/>
      <c r="H7" s="403"/>
      <c r="I7" s="403"/>
      <c r="J7" s="403"/>
      <c r="K7" s="403"/>
      <c r="L7" s="403"/>
      <c r="M7" s="403"/>
      <c r="N7" s="403"/>
      <c r="O7" s="403"/>
      <c r="P7" s="403"/>
      <c r="Q7" s="404"/>
      <c r="R7" s="124"/>
      <c r="S7" s="124"/>
      <c r="T7" s="124"/>
      <c r="AA7" s="122"/>
      <c r="AB7" s="122"/>
      <c r="AC7" s="122"/>
      <c r="AD7" s="122"/>
      <c r="AE7" s="122"/>
      <c r="AF7" s="122"/>
      <c r="AG7" s="122"/>
      <c r="AH7" s="122"/>
      <c r="AI7" s="122"/>
      <c r="AJ7" s="122"/>
      <c r="EP7" s="121"/>
      <c r="EQ7" s="121"/>
      <c r="ER7" s="121"/>
      <c r="ES7" s="121"/>
      <c r="ET7" s="121"/>
      <c r="EU7" s="121"/>
    </row>
    <row r="8" spans="1:151" ht="4.5" customHeight="1" hidden="1">
      <c r="A8" s="453" t="s">
        <v>13</v>
      </c>
      <c r="B8" s="454"/>
      <c r="C8" s="454"/>
      <c r="D8" s="454"/>
      <c r="E8" s="454"/>
      <c r="F8" s="454"/>
      <c r="G8" s="454"/>
      <c r="H8" s="454"/>
      <c r="I8" s="454"/>
      <c r="J8" s="454"/>
      <c r="K8" s="454"/>
      <c r="L8" s="454"/>
      <c r="M8" s="454"/>
      <c r="N8" s="454"/>
      <c r="O8" s="454"/>
      <c r="P8" s="454"/>
      <c r="Q8" s="455"/>
      <c r="R8" s="125"/>
      <c r="S8" s="125"/>
      <c r="T8" s="125"/>
      <c r="AA8" s="122"/>
      <c r="AB8" s="122"/>
      <c r="AC8" s="122"/>
      <c r="AD8" s="122"/>
      <c r="AE8" s="122"/>
      <c r="AF8" s="122"/>
      <c r="AG8" s="122"/>
      <c r="AH8" s="122"/>
      <c r="AI8" s="122"/>
      <c r="AJ8" s="122"/>
      <c r="EP8" s="121"/>
      <c r="EQ8" s="121"/>
      <c r="ER8" s="121"/>
      <c r="ES8" s="121"/>
      <c r="ET8" s="121"/>
      <c r="EU8" s="121"/>
    </row>
    <row r="9" spans="1:151" ht="22.5" customHeight="1">
      <c r="A9" s="405" t="s">
        <v>146</v>
      </c>
      <c r="B9" s="406"/>
      <c r="C9" s="406"/>
      <c r="D9" s="406"/>
      <c r="E9" s="406"/>
      <c r="F9" s="406"/>
      <c r="G9" s="406"/>
      <c r="H9" s="406"/>
      <c r="I9" s="406"/>
      <c r="J9" s="406"/>
      <c r="K9" s="406"/>
      <c r="L9" s="406"/>
      <c r="M9" s="406"/>
      <c r="N9" s="406"/>
      <c r="O9" s="406"/>
      <c r="P9" s="406"/>
      <c r="Q9" s="407"/>
      <c r="R9" s="128"/>
      <c r="S9" s="128"/>
      <c r="T9" s="128"/>
      <c r="AA9" s="122"/>
      <c r="AB9" s="122"/>
      <c r="AC9" s="122"/>
      <c r="AD9" s="122"/>
      <c r="AE9" s="122"/>
      <c r="AF9" s="122"/>
      <c r="AG9" s="122"/>
      <c r="AH9" s="122"/>
      <c r="AI9" s="122"/>
      <c r="AJ9" s="122"/>
      <c r="EP9" s="121"/>
      <c r="EQ9" s="121"/>
      <c r="ER9" s="121"/>
      <c r="ES9" s="121"/>
      <c r="ET9" s="121"/>
      <c r="EU9" s="121"/>
    </row>
    <row r="10" spans="1:151" ht="5.25" customHeight="1" hidden="1">
      <c r="A10" s="4"/>
      <c r="B10" s="5"/>
      <c r="C10" s="5"/>
      <c r="D10" s="5"/>
      <c r="E10" s="203"/>
      <c r="F10" s="203"/>
      <c r="G10" s="5"/>
      <c r="H10" s="5"/>
      <c r="I10" s="5"/>
      <c r="J10" s="5"/>
      <c r="K10" s="5"/>
      <c r="L10" s="5"/>
      <c r="M10" s="5"/>
      <c r="N10" s="5"/>
      <c r="O10" s="5"/>
      <c r="P10" s="5"/>
      <c r="Q10" s="80"/>
      <c r="R10" s="129"/>
      <c r="S10" s="129"/>
      <c r="T10" s="129"/>
      <c r="AA10" s="122"/>
      <c r="AB10" s="122"/>
      <c r="AC10" s="122"/>
      <c r="AD10" s="122"/>
      <c r="AE10" s="122"/>
      <c r="AF10" s="122"/>
      <c r="AG10" s="122"/>
      <c r="AH10" s="122"/>
      <c r="AI10" s="122"/>
      <c r="AJ10" s="122"/>
      <c r="EP10" s="121"/>
      <c r="EQ10" s="121"/>
      <c r="ER10" s="121"/>
      <c r="ES10" s="121"/>
      <c r="ET10" s="121"/>
      <c r="EU10" s="121"/>
    </row>
    <row r="11" spans="1:151" ht="30.75" customHeight="1">
      <c r="A11" s="380" t="s">
        <v>221</v>
      </c>
      <c r="B11" s="382"/>
      <c r="C11" s="112">
        <v>2030</v>
      </c>
      <c r="D11" s="439" t="s">
        <v>85</v>
      </c>
      <c r="E11" s="440"/>
      <c r="F11" s="440"/>
      <c r="G11" s="440"/>
      <c r="H11" s="441"/>
      <c r="I11" s="438"/>
      <c r="J11" s="438"/>
      <c r="K11" s="438"/>
      <c r="L11" s="46"/>
      <c r="M11" s="381" t="s">
        <v>15</v>
      </c>
      <c r="N11" s="382"/>
      <c r="O11" s="424"/>
      <c r="P11" s="592"/>
      <c r="Q11" s="593"/>
      <c r="R11" s="289"/>
      <c r="S11" s="3"/>
      <c r="T11" s="3"/>
      <c r="AA11" s="122"/>
      <c r="AB11" s="122"/>
      <c r="AC11" s="122"/>
      <c r="AD11" s="122"/>
      <c r="AE11" s="122"/>
      <c r="AF11" s="122"/>
      <c r="AG11" s="122"/>
      <c r="AH11" s="122"/>
      <c r="AI11" s="122"/>
      <c r="AJ11" s="122"/>
      <c r="EP11" s="121"/>
      <c r="EQ11" s="121"/>
      <c r="ER11" s="121"/>
      <c r="ES11" s="121"/>
      <c r="ET11" s="121"/>
      <c r="EU11" s="121"/>
    </row>
    <row r="12" spans="1:151" s="154" customFormat="1" ht="5.25" customHeight="1" thickBot="1">
      <c r="A12" s="81"/>
      <c r="B12" s="27"/>
      <c r="C12" s="16"/>
      <c r="D12" s="17"/>
      <c r="E12" s="204"/>
      <c r="F12" s="205"/>
      <c r="G12" s="27"/>
      <c r="H12" s="27"/>
      <c r="I12" s="26"/>
      <c r="J12" s="27"/>
      <c r="K12" s="27"/>
      <c r="L12" s="50"/>
      <c r="M12" s="27"/>
      <c r="N12" s="27"/>
      <c r="O12" s="27"/>
      <c r="P12" s="27"/>
      <c r="Q12" s="68"/>
      <c r="R12" s="3"/>
      <c r="S12" s="3"/>
      <c r="T12" s="3"/>
      <c r="U12" s="152"/>
      <c r="V12" s="152"/>
      <c r="W12" s="152"/>
      <c r="X12" s="152"/>
      <c r="Y12" s="139"/>
      <c r="Z12" s="139"/>
      <c r="AA12" s="153"/>
      <c r="AB12" s="153"/>
      <c r="AC12" s="153"/>
      <c r="AD12" s="153"/>
      <c r="AE12" s="153"/>
      <c r="AF12" s="153"/>
      <c r="AG12" s="153"/>
      <c r="AH12" s="153"/>
      <c r="AI12" s="153"/>
      <c r="AJ12" s="153"/>
      <c r="EP12" s="139"/>
      <c r="EQ12" s="139"/>
      <c r="ER12" s="139"/>
      <c r="ES12" s="139"/>
      <c r="ET12" s="139"/>
      <c r="EU12" s="139"/>
    </row>
    <row r="13" spans="1:151" s="154" customFormat="1" ht="9" customHeight="1" hidden="1">
      <c r="A13" s="82"/>
      <c r="B13" s="29"/>
      <c r="C13" s="20"/>
      <c r="D13" s="21"/>
      <c r="E13" s="206"/>
      <c r="F13" s="207"/>
      <c r="G13" s="29"/>
      <c r="H13" s="29"/>
      <c r="I13" s="28"/>
      <c r="J13" s="29"/>
      <c r="K13" s="29"/>
      <c r="L13" s="51"/>
      <c r="M13" s="29"/>
      <c r="N13" s="29"/>
      <c r="O13" s="29"/>
      <c r="P13" s="29"/>
      <c r="Q13" s="83"/>
      <c r="R13" s="3"/>
      <c r="S13" s="3"/>
      <c r="T13" s="3"/>
      <c r="U13" s="152"/>
      <c r="V13" s="152"/>
      <c r="W13" s="152"/>
      <c r="X13" s="152"/>
      <c r="Y13" s="139"/>
      <c r="Z13" s="139"/>
      <c r="AA13" s="121" t="s">
        <v>86</v>
      </c>
      <c r="AB13" s="139"/>
      <c r="AC13" s="139" t="s">
        <v>102</v>
      </c>
      <c r="AD13" s="139"/>
      <c r="AE13" s="139" t="s">
        <v>45</v>
      </c>
      <c r="AF13" s="153"/>
      <c r="AG13" s="153"/>
      <c r="AH13" s="153"/>
      <c r="AI13" s="153"/>
      <c r="AJ13" s="153"/>
      <c r="EP13" s="139"/>
      <c r="EQ13" s="139"/>
      <c r="ER13" s="139"/>
      <c r="ES13" s="139"/>
      <c r="ET13" s="139"/>
      <c r="EU13" s="139"/>
    </row>
    <row r="14" spans="1:151" s="294" customFormat="1" ht="25.5" customHeight="1">
      <c r="A14" s="190" t="s">
        <v>8</v>
      </c>
      <c r="B14" s="191"/>
      <c r="C14" s="191"/>
      <c r="D14" s="192"/>
      <c r="E14" s="208"/>
      <c r="F14" s="208"/>
      <c r="G14" s="192"/>
      <c r="H14" s="192" t="s">
        <v>13</v>
      </c>
      <c r="I14" s="192"/>
      <c r="J14" s="193" t="s">
        <v>6</v>
      </c>
      <c r="K14" s="191"/>
      <c r="L14" s="191"/>
      <c r="M14" s="191"/>
      <c r="N14" s="192"/>
      <c r="O14" s="192"/>
      <c r="P14" s="192"/>
      <c r="Q14" s="194"/>
      <c r="R14" s="290"/>
      <c r="S14" s="290"/>
      <c r="T14" s="290"/>
      <c r="U14" s="291"/>
      <c r="V14" s="291"/>
      <c r="W14" s="291" t="s">
        <v>20</v>
      </c>
      <c r="X14" s="291"/>
      <c r="Y14" s="292">
        <v>1</v>
      </c>
      <c r="Z14" s="292"/>
      <c r="AA14" s="292" t="s">
        <v>88</v>
      </c>
      <c r="AB14" s="292"/>
      <c r="AC14" s="292" t="s">
        <v>103</v>
      </c>
      <c r="AD14" s="292"/>
      <c r="AE14" s="292" t="s">
        <v>46</v>
      </c>
      <c r="AF14" s="293"/>
      <c r="AG14" s="293"/>
      <c r="AH14" s="293"/>
      <c r="AI14" s="293"/>
      <c r="AJ14" s="293"/>
      <c r="EP14" s="292"/>
      <c r="EQ14" s="292"/>
      <c r="ER14" s="292"/>
      <c r="ES14" s="292"/>
      <c r="ET14" s="292"/>
      <c r="EU14" s="292"/>
    </row>
    <row r="15" spans="1:151" s="299" customFormat="1" ht="30.75" customHeight="1">
      <c r="A15" s="444" t="s">
        <v>12</v>
      </c>
      <c r="B15" s="445"/>
      <c r="C15" s="442"/>
      <c r="D15" s="442"/>
      <c r="E15" s="442"/>
      <c r="F15" s="442"/>
      <c r="G15" s="435"/>
      <c r="H15" s="442"/>
      <c r="I15" s="177"/>
      <c r="J15" s="444" t="s">
        <v>7</v>
      </c>
      <c r="K15" s="445"/>
      <c r="L15" s="435" t="s">
        <v>13</v>
      </c>
      <c r="M15" s="436"/>
      <c r="N15" s="436"/>
      <c r="O15" s="436"/>
      <c r="P15" s="436"/>
      <c r="Q15" s="437"/>
      <c r="R15" s="295"/>
      <c r="S15" s="295"/>
      <c r="T15" s="295"/>
      <c r="U15" s="296"/>
      <c r="V15" s="296"/>
      <c r="W15" s="296" t="s">
        <v>22</v>
      </c>
      <c r="X15" s="296"/>
      <c r="Y15" s="297">
        <v>2</v>
      </c>
      <c r="Z15" s="297"/>
      <c r="AA15" s="297" t="s">
        <v>87</v>
      </c>
      <c r="AB15" s="297"/>
      <c r="AC15" s="297" t="s">
        <v>104</v>
      </c>
      <c r="AD15" s="297"/>
      <c r="AE15" s="297" t="s">
        <v>107</v>
      </c>
      <c r="AF15" s="298"/>
      <c r="AG15" s="298"/>
      <c r="AH15" s="298"/>
      <c r="AI15" s="298"/>
      <c r="AJ15" s="298"/>
      <c r="BL15" s="299" t="s">
        <v>218</v>
      </c>
      <c r="EP15" s="297"/>
      <c r="EQ15" s="297"/>
      <c r="ER15" s="297"/>
      <c r="ES15" s="297"/>
      <c r="ET15" s="297"/>
      <c r="EU15" s="297"/>
    </row>
    <row r="16" spans="1:151" s="299" customFormat="1" ht="5.25" customHeight="1">
      <c r="A16" s="180"/>
      <c r="B16" s="177"/>
      <c r="C16" s="177"/>
      <c r="D16" s="177"/>
      <c r="E16" s="209"/>
      <c r="F16" s="209"/>
      <c r="G16" s="177"/>
      <c r="H16" s="185"/>
      <c r="I16" s="177"/>
      <c r="J16" s="180"/>
      <c r="K16" s="177"/>
      <c r="L16" s="177"/>
      <c r="M16" s="177"/>
      <c r="N16" s="177"/>
      <c r="O16" s="177"/>
      <c r="P16" s="177"/>
      <c r="Q16" s="181"/>
      <c r="R16" s="300"/>
      <c r="S16" s="300"/>
      <c r="T16" s="300"/>
      <c r="U16" s="296"/>
      <c r="V16" s="296"/>
      <c r="W16" s="296" t="s">
        <v>23</v>
      </c>
      <c r="X16" s="296"/>
      <c r="Y16" s="297"/>
      <c r="Z16" s="297"/>
      <c r="AA16" s="297" t="s">
        <v>101</v>
      </c>
      <c r="AB16" s="297"/>
      <c r="AC16" s="297" t="s">
        <v>105</v>
      </c>
      <c r="AD16" s="297"/>
      <c r="AE16" s="297" t="s">
        <v>47</v>
      </c>
      <c r="AF16" s="298"/>
      <c r="AG16" s="298"/>
      <c r="AH16" s="298"/>
      <c r="AI16" s="298"/>
      <c r="AJ16" s="298"/>
      <c r="EP16" s="297"/>
      <c r="EQ16" s="297"/>
      <c r="ER16" s="297"/>
      <c r="ES16" s="297"/>
      <c r="ET16" s="297"/>
      <c r="EU16" s="297"/>
    </row>
    <row r="17" spans="1:151" s="299" customFormat="1" ht="30.75" customHeight="1">
      <c r="A17" s="456" t="s">
        <v>11</v>
      </c>
      <c r="B17" s="256" t="s">
        <v>1</v>
      </c>
      <c r="C17" s="442"/>
      <c r="D17" s="442"/>
      <c r="E17" s="442"/>
      <c r="F17" s="442"/>
      <c r="G17" s="435"/>
      <c r="H17" s="442"/>
      <c r="I17" s="178" t="s">
        <v>16</v>
      </c>
      <c r="J17" s="408" t="s">
        <v>71</v>
      </c>
      <c r="K17" s="443"/>
      <c r="L17" s="435" t="s">
        <v>13</v>
      </c>
      <c r="M17" s="436"/>
      <c r="N17" s="436"/>
      <c r="O17" s="436"/>
      <c r="P17" s="436"/>
      <c r="Q17" s="437"/>
      <c r="R17" s="295"/>
      <c r="S17" s="295"/>
      <c r="T17" s="295"/>
      <c r="U17" s="296"/>
      <c r="V17" s="296"/>
      <c r="W17" s="296" t="s">
        <v>21</v>
      </c>
      <c r="X17" s="296"/>
      <c r="Y17" s="297" t="s">
        <v>116</v>
      </c>
      <c r="Z17" s="297"/>
      <c r="AA17" s="297" t="s">
        <v>21</v>
      </c>
      <c r="AB17" s="297"/>
      <c r="AC17" s="297" t="s">
        <v>106</v>
      </c>
      <c r="AD17" s="297"/>
      <c r="AE17" s="297"/>
      <c r="AF17" s="298"/>
      <c r="AG17" s="298"/>
      <c r="AH17" s="298"/>
      <c r="AI17" s="298"/>
      <c r="AJ17" s="298"/>
      <c r="EP17" s="297"/>
      <c r="EQ17" s="297"/>
      <c r="ER17" s="297"/>
      <c r="ES17" s="297"/>
      <c r="ET17" s="297"/>
      <c r="EU17" s="297"/>
    </row>
    <row r="18" spans="1:151" s="299" customFormat="1" ht="5.25" customHeight="1">
      <c r="A18" s="456"/>
      <c r="B18" s="177"/>
      <c r="C18" s="177"/>
      <c r="D18" s="177"/>
      <c r="E18" s="209"/>
      <c r="F18" s="209"/>
      <c r="G18" s="177"/>
      <c r="H18" s="185"/>
      <c r="I18" s="177"/>
      <c r="J18" s="180"/>
      <c r="K18" s="177"/>
      <c r="L18" s="177"/>
      <c r="M18" s="177"/>
      <c r="N18" s="177"/>
      <c r="O18" s="177"/>
      <c r="P18" s="177"/>
      <c r="Q18" s="181"/>
      <c r="R18" s="300"/>
      <c r="S18" s="300"/>
      <c r="T18" s="300"/>
      <c r="U18" s="296"/>
      <c r="V18" s="296"/>
      <c r="W18" s="296" t="s">
        <v>23</v>
      </c>
      <c r="X18" s="296"/>
      <c r="Y18" s="297" t="s">
        <v>64</v>
      </c>
      <c r="Z18" s="297"/>
      <c r="AA18" s="297" t="s">
        <v>142</v>
      </c>
      <c r="AB18" s="297"/>
      <c r="AC18" s="297" t="s">
        <v>105</v>
      </c>
      <c r="AD18" s="297"/>
      <c r="AE18" s="297" t="s">
        <v>47</v>
      </c>
      <c r="AF18" s="298"/>
      <c r="AG18" s="298"/>
      <c r="AH18" s="298"/>
      <c r="AI18" s="298"/>
      <c r="AJ18" s="298"/>
      <c r="EP18" s="297"/>
      <c r="EQ18" s="297"/>
      <c r="ER18" s="297"/>
      <c r="ES18" s="297"/>
      <c r="ET18" s="297"/>
      <c r="EU18" s="297"/>
    </row>
    <row r="19" spans="1:151" s="299" customFormat="1" ht="30.75" customHeight="1">
      <c r="A19" s="456"/>
      <c r="B19" s="189" t="s">
        <v>2</v>
      </c>
      <c r="C19" s="442"/>
      <c r="D19" s="442"/>
      <c r="E19" s="442"/>
      <c r="F19" s="442"/>
      <c r="G19" s="435"/>
      <c r="H19" s="442"/>
      <c r="I19" s="178" t="s">
        <v>17</v>
      </c>
      <c r="J19" s="408" t="s">
        <v>3</v>
      </c>
      <c r="K19" s="443"/>
      <c r="L19" s="435" t="s">
        <v>13</v>
      </c>
      <c r="M19" s="436"/>
      <c r="N19" s="436"/>
      <c r="O19" s="436"/>
      <c r="P19" s="436"/>
      <c r="Q19" s="437"/>
      <c r="R19" s="300"/>
      <c r="S19" s="300"/>
      <c r="T19" s="300"/>
      <c r="U19" s="296"/>
      <c r="V19" s="296"/>
      <c r="W19" s="296" t="s">
        <v>24</v>
      </c>
      <c r="X19" s="296"/>
      <c r="Y19" s="297" t="s">
        <v>65</v>
      </c>
      <c r="Z19" s="297"/>
      <c r="AA19" s="297" t="s">
        <v>84</v>
      </c>
      <c r="AB19" s="297"/>
      <c r="AC19" s="297" t="s">
        <v>47</v>
      </c>
      <c r="AD19" s="297"/>
      <c r="AE19" s="297"/>
      <c r="AF19" s="298"/>
      <c r="AG19" s="298"/>
      <c r="AH19" s="298"/>
      <c r="AI19" s="298"/>
      <c r="AJ19" s="298"/>
      <c r="EP19" s="297"/>
      <c r="EQ19" s="297"/>
      <c r="ER19" s="297"/>
      <c r="ES19" s="297"/>
      <c r="ET19" s="297"/>
      <c r="EU19" s="297"/>
    </row>
    <row r="20" spans="1:151" s="299" customFormat="1" ht="5.25" customHeight="1">
      <c r="A20" s="186"/>
      <c r="B20" s="179"/>
      <c r="C20" s="179"/>
      <c r="D20" s="179"/>
      <c r="E20" s="210"/>
      <c r="F20" s="210"/>
      <c r="G20" s="179"/>
      <c r="H20" s="187"/>
      <c r="I20" s="177"/>
      <c r="J20" s="180"/>
      <c r="K20" s="177"/>
      <c r="L20" s="177"/>
      <c r="M20" s="177"/>
      <c r="N20" s="177"/>
      <c r="O20" s="177"/>
      <c r="P20" s="177"/>
      <c r="Q20" s="181"/>
      <c r="R20" s="300"/>
      <c r="S20" s="300"/>
      <c r="T20" s="300"/>
      <c r="U20" s="296"/>
      <c r="V20" s="296"/>
      <c r="W20" s="296" t="s">
        <v>26</v>
      </c>
      <c r="X20" s="296"/>
      <c r="Y20" s="297" t="s">
        <v>66</v>
      </c>
      <c r="Z20" s="297"/>
      <c r="AA20" s="297">
        <v>2</v>
      </c>
      <c r="AB20" s="297"/>
      <c r="AC20" s="297"/>
      <c r="AD20" s="297"/>
      <c r="AE20" s="297"/>
      <c r="AF20" s="298"/>
      <c r="AG20" s="298"/>
      <c r="AH20" s="298"/>
      <c r="AI20" s="298"/>
      <c r="AJ20" s="298"/>
      <c r="EP20" s="297"/>
      <c r="EQ20" s="297"/>
      <c r="ER20" s="297"/>
      <c r="ES20" s="297"/>
      <c r="ET20" s="297"/>
      <c r="EU20" s="297"/>
    </row>
    <row r="21" spans="1:151" s="299" customFormat="1" ht="30.75" customHeight="1">
      <c r="A21" s="186"/>
      <c r="B21" s="409" t="s">
        <v>18</v>
      </c>
      <c r="C21" s="443"/>
      <c r="D21" s="339"/>
      <c r="E21" s="408" t="s">
        <v>19</v>
      </c>
      <c r="F21" s="409"/>
      <c r="G21" s="256"/>
      <c r="H21" s="185"/>
      <c r="I21" s="178" t="s">
        <v>443</v>
      </c>
      <c r="J21" s="408" t="s">
        <v>14</v>
      </c>
      <c r="K21" s="443"/>
      <c r="L21" s="435" t="s">
        <v>13</v>
      </c>
      <c r="M21" s="436"/>
      <c r="N21" s="436"/>
      <c r="O21" s="436"/>
      <c r="P21" s="436"/>
      <c r="Q21" s="437"/>
      <c r="R21" s="301"/>
      <c r="S21" s="301"/>
      <c r="T21" s="301"/>
      <c r="U21" s="296"/>
      <c r="V21" s="296"/>
      <c r="W21" s="296" t="s">
        <v>25</v>
      </c>
      <c r="X21" s="296"/>
      <c r="Y21" s="297"/>
      <c r="Z21" s="297"/>
      <c r="AA21" s="297">
        <v>1</v>
      </c>
      <c r="AB21" s="297"/>
      <c r="AC21" s="297"/>
      <c r="AD21" s="297"/>
      <c r="AE21" s="297"/>
      <c r="AF21" s="298"/>
      <c r="AG21" s="298"/>
      <c r="AH21" s="298"/>
      <c r="AI21" s="298"/>
      <c r="AJ21" s="298"/>
      <c r="BD21" s="299" t="s">
        <v>13</v>
      </c>
      <c r="EP21" s="297"/>
      <c r="EQ21" s="297"/>
      <c r="ER21" s="297"/>
      <c r="ES21" s="297"/>
      <c r="ET21" s="297"/>
      <c r="EU21" s="297"/>
    </row>
    <row r="22" spans="1:151" s="299" customFormat="1" ht="5.25" customHeight="1">
      <c r="A22" s="186"/>
      <c r="B22" s="179"/>
      <c r="C22" s="179"/>
      <c r="D22" s="179"/>
      <c r="E22" s="210"/>
      <c r="F22" s="210"/>
      <c r="G22" s="179"/>
      <c r="H22" s="187"/>
      <c r="I22" s="177"/>
      <c r="J22" s="180"/>
      <c r="K22" s="177"/>
      <c r="L22" s="177"/>
      <c r="M22" s="177"/>
      <c r="N22" s="177"/>
      <c r="O22" s="177"/>
      <c r="P22" s="177"/>
      <c r="Q22" s="181"/>
      <c r="R22" s="300"/>
      <c r="S22" s="300"/>
      <c r="T22" s="300"/>
      <c r="U22" s="296"/>
      <c r="V22" s="296"/>
      <c r="W22" s="296" t="s">
        <v>26</v>
      </c>
      <c r="X22" s="296"/>
      <c r="Y22" s="297"/>
      <c r="Z22" s="297"/>
      <c r="AA22" s="297">
        <v>2</v>
      </c>
      <c r="AB22" s="297"/>
      <c r="AC22" s="297"/>
      <c r="AD22" s="297"/>
      <c r="AE22" s="297"/>
      <c r="AF22" s="298"/>
      <c r="AG22" s="298"/>
      <c r="AH22" s="298"/>
      <c r="AI22" s="298"/>
      <c r="AJ22" s="298"/>
      <c r="EP22" s="297"/>
      <c r="EQ22" s="297"/>
      <c r="ER22" s="297"/>
      <c r="ES22" s="297"/>
      <c r="ET22" s="297"/>
      <c r="EU22" s="297"/>
    </row>
    <row r="23" spans="1:151" s="299" customFormat="1" ht="30.75" customHeight="1">
      <c r="A23" s="408" t="s">
        <v>10</v>
      </c>
      <c r="B23" s="409"/>
      <c r="C23" s="421"/>
      <c r="D23" s="422"/>
      <c r="E23" s="422"/>
      <c r="F23" s="422"/>
      <c r="G23" s="423"/>
      <c r="H23" s="185"/>
      <c r="I23" s="177"/>
      <c r="J23" s="408" t="s">
        <v>4</v>
      </c>
      <c r="K23" s="409"/>
      <c r="L23" s="435" t="s">
        <v>13</v>
      </c>
      <c r="M23" s="436"/>
      <c r="N23" s="436"/>
      <c r="O23" s="436"/>
      <c r="P23" s="436"/>
      <c r="Q23" s="437"/>
      <c r="R23" s="301"/>
      <c r="S23" s="301"/>
      <c r="T23" s="301"/>
      <c r="U23" s="296"/>
      <c r="V23" s="296"/>
      <c r="W23" s="296" t="s">
        <v>5</v>
      </c>
      <c r="X23" s="296"/>
      <c r="Y23" s="297"/>
      <c r="Z23" s="297"/>
      <c r="AA23" s="297">
        <v>3</v>
      </c>
      <c r="AB23" s="297"/>
      <c r="AC23" s="297"/>
      <c r="AD23" s="297"/>
      <c r="AE23" s="297"/>
      <c r="AF23" s="298"/>
      <c r="AG23" s="298"/>
      <c r="AH23" s="298"/>
      <c r="AI23" s="298"/>
      <c r="AJ23" s="298"/>
      <c r="EP23" s="297"/>
      <c r="EQ23" s="297"/>
      <c r="ER23" s="297"/>
      <c r="ES23" s="297"/>
      <c r="ET23" s="297"/>
      <c r="EU23" s="297"/>
    </row>
    <row r="24" spans="1:151" s="299" customFormat="1" ht="5.25" customHeight="1">
      <c r="A24" s="186"/>
      <c r="B24" s="179"/>
      <c r="C24" s="179"/>
      <c r="D24" s="179"/>
      <c r="E24" s="210"/>
      <c r="F24" s="210"/>
      <c r="G24" s="179"/>
      <c r="H24" s="187"/>
      <c r="I24" s="177"/>
      <c r="J24" s="180"/>
      <c r="K24" s="177"/>
      <c r="L24" s="177"/>
      <c r="M24" s="177"/>
      <c r="N24" s="177"/>
      <c r="O24" s="177"/>
      <c r="P24" s="177"/>
      <c r="Q24" s="181"/>
      <c r="R24" s="300"/>
      <c r="S24" s="300"/>
      <c r="T24" s="300"/>
      <c r="U24" s="296"/>
      <c r="V24" s="296"/>
      <c r="W24" s="296" t="s">
        <v>27</v>
      </c>
      <c r="X24" s="296"/>
      <c r="Y24" s="297"/>
      <c r="Z24" s="297"/>
      <c r="AA24" s="297">
        <v>4</v>
      </c>
      <c r="AB24" s="297"/>
      <c r="AC24" s="297"/>
      <c r="AD24" s="297"/>
      <c r="AE24" s="297"/>
      <c r="AF24" s="298"/>
      <c r="AG24" s="298"/>
      <c r="AH24" s="298"/>
      <c r="AI24" s="298"/>
      <c r="AJ24" s="298"/>
      <c r="EP24" s="297"/>
      <c r="EQ24" s="297"/>
      <c r="ER24" s="297"/>
      <c r="ES24" s="297"/>
      <c r="ET24" s="297"/>
      <c r="EU24" s="297"/>
    </row>
    <row r="25" spans="1:151" s="299" customFormat="1" ht="30.75" customHeight="1">
      <c r="A25" s="412" t="s">
        <v>0</v>
      </c>
      <c r="B25" s="413"/>
      <c r="C25" s="188"/>
      <c r="D25" s="412" t="s">
        <v>63</v>
      </c>
      <c r="E25" s="413"/>
      <c r="F25" s="452"/>
      <c r="G25" s="424"/>
      <c r="H25" s="425"/>
      <c r="I25" s="179"/>
      <c r="J25" s="182"/>
      <c r="K25" s="183"/>
      <c r="L25" s="183"/>
      <c r="M25" s="183"/>
      <c r="N25" s="183"/>
      <c r="O25" s="183"/>
      <c r="P25" s="183"/>
      <c r="Q25" s="184"/>
      <c r="R25" s="295"/>
      <c r="S25" s="295"/>
      <c r="T25" s="295"/>
      <c r="U25" s="296"/>
      <c r="V25" s="296"/>
      <c r="W25" s="296" t="s">
        <v>28</v>
      </c>
      <c r="X25" s="296"/>
      <c r="Y25" s="297"/>
      <c r="Z25" s="297"/>
      <c r="AA25" s="297">
        <v>5</v>
      </c>
      <c r="AB25" s="297"/>
      <c r="AC25" s="297"/>
      <c r="AD25" s="297"/>
      <c r="AE25" s="297"/>
      <c r="AF25" s="298"/>
      <c r="AG25" s="298"/>
      <c r="AH25" s="298"/>
      <c r="AI25" s="298"/>
      <c r="AJ25" s="298"/>
      <c r="EP25" s="297"/>
      <c r="EQ25" s="297"/>
      <c r="ER25" s="297"/>
      <c r="ES25" s="297"/>
      <c r="ET25" s="297"/>
      <c r="EU25" s="297"/>
    </row>
    <row r="26" spans="1:151" ht="17.25" customHeight="1">
      <c r="A26" s="60"/>
      <c r="B26" s="260"/>
      <c r="C26" s="30"/>
      <c r="D26" s="260"/>
      <c r="E26" s="211"/>
      <c r="F26" s="211"/>
      <c r="G26" s="260"/>
      <c r="H26" s="30"/>
      <c r="I26" s="45"/>
      <c r="J26" s="260"/>
      <c r="K26" s="260"/>
      <c r="L26" s="31"/>
      <c r="M26" s="31"/>
      <c r="N26" s="32"/>
      <c r="O26" s="32"/>
      <c r="P26" s="32"/>
      <c r="Q26" s="84"/>
      <c r="R26" s="302"/>
      <c r="S26" s="302"/>
      <c r="T26" s="302"/>
      <c r="W26" s="118" t="s">
        <v>29</v>
      </c>
      <c r="AF26" s="122"/>
      <c r="AG26" s="122"/>
      <c r="AH26" s="122"/>
      <c r="AI26" s="122"/>
      <c r="AJ26" s="122"/>
      <c r="EP26" s="121"/>
      <c r="EQ26" s="121"/>
      <c r="ER26" s="121"/>
      <c r="ES26" s="121"/>
      <c r="ET26" s="121"/>
      <c r="EU26" s="121"/>
    </row>
    <row r="27" spans="1:151" s="154" customFormat="1" ht="3.75" customHeight="1" hidden="1">
      <c r="A27" s="427" t="s">
        <v>222</v>
      </c>
      <c r="B27" s="428"/>
      <c r="C27" s="428"/>
      <c r="D27" s="428"/>
      <c r="E27" s="428"/>
      <c r="F27" s="428"/>
      <c r="G27" s="428"/>
      <c r="H27" s="428"/>
      <c r="I27" s="428"/>
      <c r="J27" s="428"/>
      <c r="K27" s="428"/>
      <c r="L27" s="428"/>
      <c r="M27" s="428"/>
      <c r="N27" s="428"/>
      <c r="O27" s="428"/>
      <c r="P27" s="428"/>
      <c r="Q27" s="429"/>
      <c r="R27" s="3"/>
      <c r="S27" s="3"/>
      <c r="T27" s="3"/>
      <c r="U27" s="152"/>
      <c r="V27" s="118"/>
      <c r="W27" s="118" t="s">
        <v>35</v>
      </c>
      <c r="X27" s="152"/>
      <c r="Y27" s="139"/>
      <c r="Z27" s="139"/>
      <c r="AA27" s="139"/>
      <c r="AB27" s="139"/>
      <c r="AC27" s="139"/>
      <c r="AD27" s="139"/>
      <c r="AE27" s="139"/>
      <c r="AF27" s="153"/>
      <c r="AG27" s="153"/>
      <c r="AH27" s="153"/>
      <c r="AI27" s="153"/>
      <c r="AJ27" s="153"/>
      <c r="EP27" s="139"/>
      <c r="EQ27" s="139"/>
      <c r="ER27" s="139"/>
      <c r="ES27" s="139"/>
      <c r="ET27" s="139"/>
      <c r="EU27" s="139"/>
    </row>
    <row r="28" spans="1:151" s="299" customFormat="1" ht="35.25" customHeight="1">
      <c r="A28" s="414" t="s">
        <v>459</v>
      </c>
      <c r="B28" s="415"/>
      <c r="C28" s="416"/>
      <c r="D28" s="417"/>
      <c r="E28" s="426"/>
      <c r="F28" s="426"/>
      <c r="G28" s="418"/>
      <c r="H28" s="419" t="s">
        <v>119</v>
      </c>
      <c r="I28" s="420"/>
      <c r="J28" s="417"/>
      <c r="K28" s="418"/>
      <c r="L28" s="415" t="s">
        <v>120</v>
      </c>
      <c r="M28" s="416"/>
      <c r="N28" s="417" t="s">
        <v>13</v>
      </c>
      <c r="O28" s="426"/>
      <c r="P28" s="426"/>
      <c r="Q28" s="418"/>
      <c r="R28" s="297"/>
      <c r="S28" s="297"/>
      <c r="T28" s="297"/>
      <c r="U28" s="296"/>
      <c r="V28" s="296"/>
      <c r="W28" s="296" t="s">
        <v>36</v>
      </c>
      <c r="X28" s="296"/>
      <c r="Y28" s="297"/>
      <c r="Z28" s="297"/>
      <c r="AA28" s="297"/>
      <c r="AB28" s="297"/>
      <c r="AC28" s="297"/>
      <c r="AD28" s="297"/>
      <c r="AE28" s="297"/>
      <c r="AF28" s="298"/>
      <c r="AG28" s="298"/>
      <c r="AH28" s="298"/>
      <c r="AI28" s="298"/>
      <c r="AJ28" s="298"/>
      <c r="EP28" s="297"/>
      <c r="EQ28" s="297"/>
      <c r="ER28" s="297"/>
      <c r="ES28" s="297"/>
      <c r="ET28" s="297"/>
      <c r="EU28" s="297"/>
    </row>
    <row r="29" spans="1:151" ht="5.25" customHeight="1" thickBot="1">
      <c r="A29" s="326"/>
      <c r="B29" s="44"/>
      <c r="C29" s="44"/>
      <c r="D29" s="44"/>
      <c r="E29" s="212"/>
      <c r="F29" s="212"/>
      <c r="G29" s="44"/>
      <c r="H29" s="44"/>
      <c r="I29" s="44"/>
      <c r="J29" s="44"/>
      <c r="K29" s="44"/>
      <c r="L29" s="44"/>
      <c r="M29" s="44"/>
      <c r="N29" s="44"/>
      <c r="O29" s="44"/>
      <c r="P29" s="44"/>
      <c r="Q29" s="50"/>
      <c r="R29" s="117"/>
      <c r="S29" s="117"/>
      <c r="T29" s="117"/>
      <c r="W29" s="126" t="s">
        <v>30</v>
      </c>
      <c r="AA29" s="121">
        <v>6</v>
      </c>
      <c r="AF29" s="122"/>
      <c r="AG29" s="122"/>
      <c r="AH29" s="122"/>
      <c r="AI29" s="122"/>
      <c r="AJ29" s="122"/>
      <c r="EP29" s="121"/>
      <c r="EQ29" s="121"/>
      <c r="ER29" s="121"/>
      <c r="ES29" s="121"/>
      <c r="ET29" s="121"/>
      <c r="EU29" s="121"/>
    </row>
    <row r="30" spans="1:151" s="294" customFormat="1" ht="27.75" customHeight="1">
      <c r="A30" s="410" t="s">
        <v>70</v>
      </c>
      <c r="B30" s="411"/>
      <c r="C30" s="411"/>
      <c r="D30" s="411"/>
      <c r="E30" s="411"/>
      <c r="F30" s="411"/>
      <c r="G30" s="195"/>
      <c r="H30" s="191"/>
      <c r="I30" s="191"/>
      <c r="J30" s="191"/>
      <c r="K30" s="191"/>
      <c r="L30" s="191"/>
      <c r="M30" s="191"/>
      <c r="N30" s="191"/>
      <c r="O30" s="191"/>
      <c r="P30" s="191"/>
      <c r="Q30" s="196"/>
      <c r="R30" s="303"/>
      <c r="S30" s="303"/>
      <c r="T30" s="303"/>
      <c r="U30" s="291"/>
      <c r="V30" s="291"/>
      <c r="W30" s="304" t="s">
        <v>31</v>
      </c>
      <c r="X30" s="291"/>
      <c r="Y30" s="292"/>
      <c r="Z30" s="292"/>
      <c r="AA30" s="292">
        <v>7</v>
      </c>
      <c r="AB30" s="292"/>
      <c r="AC30" s="292"/>
      <c r="AD30" s="292"/>
      <c r="AE30" s="292"/>
      <c r="AF30" s="293"/>
      <c r="AG30" s="293"/>
      <c r="AH30" s="293"/>
      <c r="AI30" s="293"/>
      <c r="AJ30" s="293"/>
      <c r="EP30" s="292"/>
      <c r="EQ30" s="292"/>
      <c r="ER30" s="292"/>
      <c r="ES30" s="292"/>
      <c r="ET30" s="292"/>
      <c r="EU30" s="292"/>
    </row>
    <row r="31" spans="1:151" ht="85.5" customHeight="1">
      <c r="A31" s="559" t="s">
        <v>223</v>
      </c>
      <c r="B31" s="560"/>
      <c r="C31" s="560"/>
      <c r="D31" s="560"/>
      <c r="E31" s="560"/>
      <c r="F31" s="560"/>
      <c r="G31" s="560"/>
      <c r="H31" s="560"/>
      <c r="I31" s="560"/>
      <c r="J31" s="560"/>
      <c r="K31" s="560"/>
      <c r="L31" s="560"/>
      <c r="M31" s="560"/>
      <c r="N31" s="560"/>
      <c r="O31" s="560"/>
      <c r="P31" s="560"/>
      <c r="Q31" s="561"/>
      <c r="R31" s="305"/>
      <c r="S31" s="305"/>
      <c r="T31" s="305"/>
      <c r="W31" s="118" t="s">
        <v>32</v>
      </c>
      <c r="AF31" s="122"/>
      <c r="AG31" s="122"/>
      <c r="AH31" s="122"/>
      <c r="AI31" s="122"/>
      <c r="AJ31" s="122"/>
      <c r="EP31" s="121"/>
      <c r="EQ31" s="121"/>
      <c r="ER31" s="121"/>
      <c r="ES31" s="121"/>
      <c r="ET31" s="121"/>
      <c r="EU31" s="121"/>
    </row>
    <row r="32" spans="1:151" s="154" customFormat="1" ht="17.25" customHeight="1">
      <c r="A32" s="86"/>
      <c r="B32" s="33"/>
      <c r="C32" s="13"/>
      <c r="D32" s="14"/>
      <c r="E32" s="213"/>
      <c r="F32" s="214"/>
      <c r="G32" s="33"/>
      <c r="H32" s="33"/>
      <c r="I32" s="3"/>
      <c r="J32" s="33"/>
      <c r="K32" s="33"/>
      <c r="L32" s="45"/>
      <c r="M32" s="33"/>
      <c r="N32" s="33"/>
      <c r="O32" s="33"/>
      <c r="P32" s="33"/>
      <c r="Q32" s="87"/>
      <c r="R32" s="3"/>
      <c r="S32" s="3"/>
      <c r="T32" s="3"/>
      <c r="U32" s="152"/>
      <c r="V32" s="118">
        <f>T(C25)</f>
      </c>
      <c r="W32" s="118" t="s">
        <v>33</v>
      </c>
      <c r="X32" s="152"/>
      <c r="Y32" s="139"/>
      <c r="Z32" s="139"/>
      <c r="AA32" s="139"/>
      <c r="AB32" s="139"/>
      <c r="AC32" s="139"/>
      <c r="AD32" s="139"/>
      <c r="AE32" s="139"/>
      <c r="AF32" s="153"/>
      <c r="AG32" s="153"/>
      <c r="AH32" s="153"/>
      <c r="AI32" s="153"/>
      <c r="AJ32" s="153"/>
      <c r="EP32" s="139"/>
      <c r="EQ32" s="139"/>
      <c r="ER32" s="139"/>
      <c r="ES32" s="139"/>
      <c r="ET32" s="139"/>
      <c r="EU32" s="139"/>
    </row>
    <row r="33" spans="1:151" s="154" customFormat="1" ht="30.75" customHeight="1">
      <c r="A33" s="446" t="s">
        <v>9</v>
      </c>
      <c r="B33" s="409"/>
      <c r="C33" s="564"/>
      <c r="D33" s="565"/>
      <c r="E33" s="566"/>
      <c r="F33" s="447" t="s">
        <v>328</v>
      </c>
      <c r="G33" s="448"/>
      <c r="H33" s="449"/>
      <c r="I33" s="450"/>
      <c r="J33" s="451"/>
      <c r="K33" s="447" t="s">
        <v>216</v>
      </c>
      <c r="L33" s="448"/>
      <c r="M33" s="449"/>
      <c r="N33" s="564"/>
      <c r="O33" s="565"/>
      <c r="P33" s="566"/>
      <c r="Q33" s="88"/>
      <c r="S33" s="3"/>
      <c r="T33" s="3"/>
      <c r="U33" s="152"/>
      <c r="V33" s="118"/>
      <c r="W33" s="118"/>
      <c r="X33" s="152"/>
      <c r="Y33" s="139"/>
      <c r="Z33" s="139"/>
      <c r="AA33" s="139"/>
      <c r="AB33" s="139"/>
      <c r="AC33" s="139"/>
      <c r="AD33" s="139"/>
      <c r="AE33" s="139"/>
      <c r="AF33" s="153"/>
      <c r="AG33" s="153"/>
      <c r="AH33" s="153"/>
      <c r="AI33" s="153"/>
      <c r="AJ33" s="153"/>
      <c r="EP33" s="139"/>
      <c r="EQ33" s="139"/>
      <c r="ER33" s="139"/>
      <c r="ES33" s="139"/>
      <c r="ET33" s="139"/>
      <c r="EU33" s="139"/>
    </row>
    <row r="34" spans="1:151" s="154" customFormat="1" ht="18" customHeight="1">
      <c r="A34" s="89"/>
      <c r="B34" s="37"/>
      <c r="C34" s="34"/>
      <c r="D34" s="35"/>
      <c r="E34" s="215"/>
      <c r="F34" s="216"/>
      <c r="G34" s="37"/>
      <c r="H34" s="37"/>
      <c r="I34" s="36"/>
      <c r="J34" s="37"/>
      <c r="K34" s="37"/>
      <c r="L34" s="49"/>
      <c r="M34" s="37"/>
      <c r="N34" s="37"/>
      <c r="O34" s="37"/>
      <c r="P34" s="37"/>
      <c r="Q34" s="90"/>
      <c r="R34" s="3"/>
      <c r="S34" s="3"/>
      <c r="T34" s="3"/>
      <c r="U34" s="152"/>
      <c r="V34" s="118"/>
      <c r="W34" s="118" t="s">
        <v>34</v>
      </c>
      <c r="X34" s="152"/>
      <c r="Y34" s="139"/>
      <c r="Z34" s="139"/>
      <c r="AA34" s="139"/>
      <c r="AB34" s="139"/>
      <c r="AC34" s="139"/>
      <c r="AD34" s="139"/>
      <c r="AE34" s="139"/>
      <c r="AF34" s="153"/>
      <c r="AG34" s="153"/>
      <c r="AH34" s="153"/>
      <c r="AI34" s="153"/>
      <c r="AJ34" s="153"/>
      <c r="EP34" s="139"/>
      <c r="EQ34" s="139"/>
      <c r="ER34" s="139"/>
      <c r="ES34" s="139"/>
      <c r="ET34" s="139"/>
      <c r="EU34" s="139"/>
    </row>
    <row r="35" spans="1:151" s="154" customFormat="1" ht="16.5" customHeight="1" hidden="1">
      <c r="A35" s="89"/>
      <c r="B35" s="37"/>
      <c r="C35" s="34"/>
      <c r="D35" s="35"/>
      <c r="E35" s="215"/>
      <c r="F35" s="216"/>
      <c r="G35" s="37"/>
      <c r="H35" s="37"/>
      <c r="I35" s="36"/>
      <c r="J35" s="45"/>
      <c r="K35" s="47"/>
      <c r="L35" s="48"/>
      <c r="M35" s="37"/>
      <c r="N35" s="37"/>
      <c r="O35" s="37"/>
      <c r="P35" s="37"/>
      <c r="Q35" s="90"/>
      <c r="R35" s="3"/>
      <c r="S35" s="3"/>
      <c r="T35" s="3"/>
      <c r="U35" s="152"/>
      <c r="V35" s="118"/>
      <c r="W35" s="118" t="s">
        <v>37</v>
      </c>
      <c r="X35" s="152"/>
      <c r="Y35" s="139"/>
      <c r="Z35" s="139"/>
      <c r="AA35" s="139"/>
      <c r="AB35" s="139"/>
      <c r="AC35" s="139"/>
      <c r="AD35" s="139"/>
      <c r="AE35" s="139"/>
      <c r="AF35" s="153"/>
      <c r="AG35" s="153"/>
      <c r="AH35" s="153"/>
      <c r="AI35" s="153"/>
      <c r="AJ35" s="153"/>
      <c r="EP35" s="139"/>
      <c r="EQ35" s="139"/>
      <c r="ER35" s="139"/>
      <c r="ES35" s="139"/>
      <c r="ET35" s="139"/>
      <c r="EU35" s="139"/>
    </row>
    <row r="36" spans="1:151" s="299" customFormat="1" ht="32.25" customHeight="1">
      <c r="A36" s="430" t="s">
        <v>110</v>
      </c>
      <c r="B36" s="431"/>
      <c r="C36" s="199"/>
      <c r="D36" s="200"/>
      <c r="E36" s="217"/>
      <c r="F36" s="430" t="s">
        <v>224</v>
      </c>
      <c r="G36" s="431"/>
      <c r="H36" s="430" t="s">
        <v>226</v>
      </c>
      <c r="I36" s="431"/>
      <c r="J36" s="430" t="s">
        <v>329</v>
      </c>
      <c r="K36" s="431"/>
      <c r="L36" s="430" t="s">
        <v>227</v>
      </c>
      <c r="M36" s="431"/>
      <c r="N36" s="557" t="s">
        <v>225</v>
      </c>
      <c r="O36" s="558"/>
      <c r="P36" s="558"/>
      <c r="Q36" s="558"/>
      <c r="R36" s="306"/>
      <c r="S36" s="306"/>
      <c r="T36" s="306"/>
      <c r="U36" s="296"/>
      <c r="V36" s="296"/>
      <c r="W36" s="296" t="s">
        <v>38</v>
      </c>
      <c r="X36" s="296"/>
      <c r="Y36" s="297"/>
      <c r="Z36" s="297"/>
      <c r="AA36" s="298"/>
      <c r="AB36" s="298"/>
      <c r="AC36" s="298"/>
      <c r="AD36" s="298"/>
      <c r="AE36" s="298"/>
      <c r="AF36" s="298"/>
      <c r="AG36" s="298"/>
      <c r="AH36" s="298"/>
      <c r="AI36" s="298"/>
      <c r="AJ36" s="298"/>
      <c r="EP36" s="297"/>
      <c r="EQ36" s="297"/>
      <c r="ER36" s="297"/>
      <c r="ES36" s="297"/>
      <c r="ET36" s="297"/>
      <c r="EU36" s="297"/>
    </row>
    <row r="37" spans="1:151" s="299" customFormat="1" ht="30" customHeight="1">
      <c r="A37" s="201" t="s">
        <v>108</v>
      </c>
      <c r="B37" s="327"/>
      <c r="C37" s="179"/>
      <c r="D37" s="197"/>
      <c r="E37" s="562" t="s">
        <v>108</v>
      </c>
      <c r="F37" s="563"/>
      <c r="G37" s="327"/>
      <c r="H37" s="202" t="s">
        <v>108</v>
      </c>
      <c r="I37" s="327" t="s">
        <v>13</v>
      </c>
      <c r="J37" s="202" t="s">
        <v>108</v>
      </c>
      <c r="K37" s="327" t="s">
        <v>13</v>
      </c>
      <c r="L37" s="202" t="s">
        <v>108</v>
      </c>
      <c r="M37" s="327" t="s">
        <v>13</v>
      </c>
      <c r="N37" s="568" t="s">
        <v>108</v>
      </c>
      <c r="O37" s="569"/>
      <c r="P37" s="367"/>
      <c r="Q37" s="369"/>
      <c r="R37" s="307"/>
      <c r="S37" s="307"/>
      <c r="T37" s="307"/>
      <c r="U37" s="296"/>
      <c r="V37" s="296"/>
      <c r="W37" s="296" t="s">
        <v>40</v>
      </c>
      <c r="X37" s="296"/>
      <c r="Y37" s="297"/>
      <c r="Z37" s="297"/>
      <c r="AA37" s="298"/>
      <c r="AB37" s="298"/>
      <c r="AC37" s="298"/>
      <c r="AD37" s="298"/>
      <c r="AE37" s="298"/>
      <c r="AF37" s="298"/>
      <c r="AG37" s="298"/>
      <c r="AH37" s="298"/>
      <c r="AI37" s="298"/>
      <c r="AJ37" s="298"/>
      <c r="EP37" s="297"/>
      <c r="EQ37" s="297"/>
      <c r="ER37" s="297"/>
      <c r="ES37" s="297"/>
      <c r="ET37" s="297"/>
      <c r="EU37" s="297"/>
    </row>
    <row r="38" spans="1:151" ht="5.25" customHeight="1">
      <c r="A38" s="86"/>
      <c r="B38" s="45"/>
      <c r="C38" s="2"/>
      <c r="D38" s="14"/>
      <c r="E38" s="213"/>
      <c r="F38" s="211"/>
      <c r="G38" s="260"/>
      <c r="H38" s="260"/>
      <c r="I38" s="260"/>
      <c r="J38" s="260"/>
      <c r="K38" s="260"/>
      <c r="L38" s="260"/>
      <c r="M38" s="260"/>
      <c r="N38" s="260"/>
      <c r="P38" s="3"/>
      <c r="Q38" s="1"/>
      <c r="R38" s="6"/>
      <c r="S38" s="6"/>
      <c r="T38" s="6"/>
      <c r="W38" s="118" t="s">
        <v>39</v>
      </c>
      <c r="AA38" s="122"/>
      <c r="AB38" s="122"/>
      <c r="AC38" s="122"/>
      <c r="AD38" s="122"/>
      <c r="AE38" s="122"/>
      <c r="AF38" s="122"/>
      <c r="AG38" s="122"/>
      <c r="AH38" s="122"/>
      <c r="AI38" s="122"/>
      <c r="AJ38" s="122"/>
      <c r="EP38" s="121"/>
      <c r="EQ38" s="121"/>
      <c r="ER38" s="121"/>
      <c r="ES38" s="121"/>
      <c r="ET38" s="121"/>
      <c r="EU38" s="121"/>
    </row>
    <row r="39" spans="1:151" s="299" customFormat="1" ht="30" customHeight="1">
      <c r="A39" s="201" t="s">
        <v>109</v>
      </c>
      <c r="B39" s="328"/>
      <c r="C39" s="179"/>
      <c r="D39" s="198"/>
      <c r="E39" s="562" t="s">
        <v>109</v>
      </c>
      <c r="F39" s="563"/>
      <c r="G39" s="328"/>
      <c r="H39" s="202" t="s">
        <v>109</v>
      </c>
      <c r="I39" s="328" t="s">
        <v>13</v>
      </c>
      <c r="J39" s="202" t="s">
        <v>109</v>
      </c>
      <c r="K39" s="328"/>
      <c r="L39" s="202" t="s">
        <v>109</v>
      </c>
      <c r="M39" s="328"/>
      <c r="N39" s="570" t="s">
        <v>109</v>
      </c>
      <c r="O39" s="571"/>
      <c r="P39" s="367"/>
      <c r="Q39" s="369"/>
      <c r="R39" s="307"/>
      <c r="S39" s="307"/>
      <c r="T39" s="307"/>
      <c r="U39" s="296"/>
      <c r="V39" s="296"/>
      <c r="W39" s="308"/>
      <c r="X39" s="296"/>
      <c r="Y39" s="297"/>
      <c r="Z39" s="297"/>
      <c r="AA39" s="298"/>
      <c r="AB39" s="298"/>
      <c r="AC39" s="298"/>
      <c r="AD39" s="298"/>
      <c r="AE39" s="298"/>
      <c r="AF39" s="298"/>
      <c r="AG39" s="298"/>
      <c r="AH39" s="298"/>
      <c r="AI39" s="298"/>
      <c r="AJ39" s="298"/>
      <c r="EP39" s="297"/>
      <c r="EQ39" s="297"/>
      <c r="ER39" s="297"/>
      <c r="ES39" s="297"/>
      <c r="ET39" s="297"/>
      <c r="EU39" s="297"/>
    </row>
    <row r="40" spans="1:151" ht="17.25" customHeight="1">
      <c r="A40" s="92"/>
      <c r="B40" s="260"/>
      <c r="C40" s="260"/>
      <c r="D40" s="7"/>
      <c r="E40" s="218"/>
      <c r="F40" s="219"/>
      <c r="G40" s="6"/>
      <c r="H40" s="7"/>
      <c r="I40" s="6"/>
      <c r="J40" s="7"/>
      <c r="K40" s="6"/>
      <c r="L40" s="7"/>
      <c r="M40" s="6"/>
      <c r="N40" s="7"/>
      <c r="O40" s="7"/>
      <c r="P40" s="7"/>
      <c r="Q40" s="91"/>
      <c r="R40" s="117"/>
      <c r="S40" s="117"/>
      <c r="T40" s="117"/>
      <c r="AA40" s="122"/>
      <c r="AB40" s="122"/>
      <c r="AC40" s="122"/>
      <c r="AD40" s="122"/>
      <c r="AE40" s="122"/>
      <c r="AF40" s="122"/>
      <c r="AG40" s="122"/>
      <c r="AH40" s="122"/>
      <c r="AI40" s="122"/>
      <c r="AJ40" s="122"/>
      <c r="EP40" s="121"/>
      <c r="EQ40" s="121"/>
      <c r="ER40" s="121"/>
      <c r="ES40" s="121"/>
      <c r="ET40" s="121"/>
      <c r="EU40" s="121"/>
    </row>
    <row r="41" spans="1:151" ht="7.5" customHeight="1" thickBot="1">
      <c r="A41" s="43"/>
      <c r="B41" s="44"/>
      <c r="C41" s="44"/>
      <c r="D41" s="44"/>
      <c r="E41" s="212"/>
      <c r="F41" s="212"/>
      <c r="G41" s="44"/>
      <c r="H41" s="44"/>
      <c r="I41" s="44"/>
      <c r="J41" s="44"/>
      <c r="K41" s="44"/>
      <c r="L41" s="44"/>
      <c r="M41" s="44"/>
      <c r="N41" s="44"/>
      <c r="O41" s="44"/>
      <c r="P41" s="44"/>
      <c r="Q41" s="85"/>
      <c r="R41" s="117"/>
      <c r="S41" s="117"/>
      <c r="T41" s="117"/>
      <c r="W41" s="152"/>
      <c r="AA41" s="122"/>
      <c r="AB41" s="122"/>
      <c r="AC41" s="122"/>
      <c r="AD41" s="122"/>
      <c r="AE41" s="122"/>
      <c r="AF41" s="122"/>
      <c r="AG41" s="122"/>
      <c r="AH41" s="122"/>
      <c r="AI41" s="122"/>
      <c r="AJ41" s="122"/>
      <c r="EP41" s="121"/>
      <c r="EQ41" s="121"/>
      <c r="ER41" s="121"/>
      <c r="ES41" s="121"/>
      <c r="ET41" s="121"/>
      <c r="EU41" s="121"/>
    </row>
    <row r="42" spans="1:151" s="294" customFormat="1" ht="21" customHeight="1">
      <c r="A42" s="410" t="s">
        <v>134</v>
      </c>
      <c r="B42" s="411"/>
      <c r="C42" s="411"/>
      <c r="D42" s="411"/>
      <c r="E42" s="411"/>
      <c r="F42" s="411"/>
      <c r="G42" s="195"/>
      <c r="H42" s="191"/>
      <c r="I42" s="191"/>
      <c r="J42" s="191"/>
      <c r="K42" s="191"/>
      <c r="L42" s="191" t="s">
        <v>13</v>
      </c>
      <c r="M42" s="191"/>
      <c r="N42" s="191"/>
      <c r="O42" s="191"/>
      <c r="P42" s="191"/>
      <c r="Q42" s="196"/>
      <c r="R42" s="303"/>
      <c r="S42" s="303"/>
      <c r="T42" s="303"/>
      <c r="U42" s="291"/>
      <c r="V42" s="291"/>
      <c r="W42" s="304" t="s">
        <v>45</v>
      </c>
      <c r="X42" s="291"/>
      <c r="Y42" s="292"/>
      <c r="Z42" s="292"/>
      <c r="AA42" s="292"/>
      <c r="AB42" s="292"/>
      <c r="AC42" s="292"/>
      <c r="AD42" s="292"/>
      <c r="AE42" s="292"/>
      <c r="AF42" s="293"/>
      <c r="AG42" s="293"/>
      <c r="AH42" s="293"/>
      <c r="AI42" s="293"/>
      <c r="AJ42" s="293"/>
      <c r="EP42" s="292"/>
      <c r="EQ42" s="292"/>
      <c r="ER42" s="292"/>
      <c r="ES42" s="292"/>
      <c r="ET42" s="292"/>
      <c r="EU42" s="292"/>
    </row>
    <row r="43" spans="1:151" ht="37.5" customHeight="1">
      <c r="A43" s="567" t="s">
        <v>321</v>
      </c>
      <c r="B43" s="567"/>
      <c r="C43" s="567"/>
      <c r="D43" s="567"/>
      <c r="E43" s="567"/>
      <c r="F43" s="567"/>
      <c r="G43" s="434" t="s">
        <v>233</v>
      </c>
      <c r="H43" s="434"/>
      <c r="I43" s="434"/>
      <c r="J43" s="236">
        <v>2019</v>
      </c>
      <c r="K43" s="329"/>
      <c r="L43" s="434" t="s">
        <v>327</v>
      </c>
      <c r="M43" s="434"/>
      <c r="N43" s="434"/>
      <c r="O43" s="349" t="s">
        <v>13</v>
      </c>
      <c r="P43" s="351"/>
      <c r="Q43" s="309"/>
      <c r="R43" s="310"/>
      <c r="S43" s="310"/>
      <c r="T43" s="310"/>
      <c r="W43" s="118" t="s">
        <v>46</v>
      </c>
      <c r="AA43" s="122"/>
      <c r="AB43" s="122"/>
      <c r="AC43" s="122"/>
      <c r="AD43" s="122"/>
      <c r="AE43" s="122"/>
      <c r="AF43" s="122"/>
      <c r="AG43" s="122"/>
      <c r="AH43" s="122"/>
      <c r="AI43" s="122"/>
      <c r="AJ43" s="122"/>
      <c r="EP43" s="121"/>
      <c r="EQ43" s="121"/>
      <c r="ER43" s="121"/>
      <c r="ES43" s="121"/>
      <c r="ET43" s="121"/>
      <c r="EU43" s="121"/>
    </row>
    <row r="44" spans="1:151" s="154" customFormat="1" ht="5.25" customHeight="1">
      <c r="A44" s="95"/>
      <c r="B44" s="33"/>
      <c r="C44" s="33"/>
      <c r="D44" s="53"/>
      <c r="E44" s="220"/>
      <c r="F44" s="219"/>
      <c r="G44" s="175"/>
      <c r="H44" s="175"/>
      <c r="I44" s="434"/>
      <c r="J44" s="434"/>
      <c r="K44" s="434"/>
      <c r="L44" s="311"/>
      <c r="M44" s="311"/>
      <c r="N44" s="309"/>
      <c r="O44" s="309"/>
      <c r="P44" s="309"/>
      <c r="Q44" s="312"/>
      <c r="R44" s="310"/>
      <c r="S44" s="310"/>
      <c r="T44" s="310"/>
      <c r="U44" s="152"/>
      <c r="V44" s="152"/>
      <c r="W44" s="118" t="s">
        <v>47</v>
      </c>
      <c r="X44" s="152"/>
      <c r="Y44" s="139"/>
      <c r="Z44" s="139"/>
      <c r="AA44" s="153"/>
      <c r="AB44" s="153"/>
      <c r="AC44" s="153"/>
      <c r="AD44" s="153"/>
      <c r="AE44" s="153"/>
      <c r="AF44" s="153"/>
      <c r="AG44" s="153"/>
      <c r="AH44" s="153"/>
      <c r="AI44" s="153"/>
      <c r="AJ44" s="153"/>
      <c r="EP44" s="139"/>
      <c r="EQ44" s="139"/>
      <c r="ER44" s="139"/>
      <c r="ES44" s="139"/>
      <c r="ET44" s="139"/>
      <c r="EU44" s="139"/>
    </row>
    <row r="45" spans="1:151" s="154" customFormat="1" ht="37.5" customHeight="1">
      <c r="A45" s="567" t="s">
        <v>302</v>
      </c>
      <c r="B45" s="567"/>
      <c r="C45" s="567"/>
      <c r="D45" s="567"/>
      <c r="E45" s="567"/>
      <c r="F45" s="567"/>
      <c r="G45" s="434" t="s">
        <v>324</v>
      </c>
      <c r="H45" s="434"/>
      <c r="I45" s="434"/>
      <c r="J45" s="236">
        <v>2021</v>
      </c>
      <c r="K45" s="329"/>
      <c r="L45" s="583" t="s">
        <v>234</v>
      </c>
      <c r="M45" s="584"/>
      <c r="N45" s="584"/>
      <c r="O45" s="349" t="s">
        <v>13</v>
      </c>
      <c r="P45" s="351"/>
      <c r="Q45" s="309"/>
      <c r="R45" s="310"/>
      <c r="S45" s="310"/>
      <c r="T45" s="310"/>
      <c r="U45" s="152"/>
      <c r="V45" s="152"/>
      <c r="W45" s="118"/>
      <c r="X45" s="152"/>
      <c r="Y45" s="139"/>
      <c r="Z45" s="139"/>
      <c r="AA45" s="153"/>
      <c r="AB45" s="153"/>
      <c r="AC45" s="153"/>
      <c r="AD45" s="153"/>
      <c r="AE45" s="153"/>
      <c r="AF45" s="153"/>
      <c r="AG45" s="153"/>
      <c r="AH45" s="153"/>
      <c r="AI45" s="153"/>
      <c r="AJ45" s="153"/>
      <c r="EP45" s="139"/>
      <c r="EQ45" s="139"/>
      <c r="ER45" s="139"/>
      <c r="ES45" s="139"/>
      <c r="ET45" s="139"/>
      <c r="EU45" s="139"/>
    </row>
    <row r="46" spans="1:151" s="154" customFormat="1" ht="11.25" customHeight="1">
      <c r="A46" s="86"/>
      <c r="B46" s="33"/>
      <c r="C46" s="33"/>
      <c r="D46" s="33"/>
      <c r="E46" s="33"/>
      <c r="F46" s="33"/>
      <c r="G46" s="257"/>
      <c r="I46" s="257"/>
      <c r="J46" s="236"/>
      <c r="K46" s="313"/>
      <c r="L46" s="136"/>
      <c r="M46" s="136"/>
      <c r="N46" s="136"/>
      <c r="O46" s="314"/>
      <c r="P46" s="314"/>
      <c r="Q46" s="309"/>
      <c r="R46" s="310"/>
      <c r="S46" s="310"/>
      <c r="T46" s="310"/>
      <c r="U46" s="152"/>
      <c r="V46" s="152"/>
      <c r="W46" s="118"/>
      <c r="X46" s="152"/>
      <c r="Y46" s="139"/>
      <c r="Z46" s="139"/>
      <c r="AA46" s="153"/>
      <c r="AB46" s="153"/>
      <c r="AC46" s="153"/>
      <c r="AD46" s="153"/>
      <c r="AE46" s="153"/>
      <c r="AF46" s="153"/>
      <c r="AG46" s="153"/>
      <c r="AH46" s="153"/>
      <c r="AI46" s="153"/>
      <c r="AJ46" s="153"/>
      <c r="EP46" s="139"/>
      <c r="EQ46" s="139"/>
      <c r="ER46" s="139"/>
      <c r="ES46" s="139"/>
      <c r="ET46" s="139"/>
      <c r="EU46" s="139"/>
    </row>
    <row r="47" spans="1:151" s="154" customFormat="1" ht="37.5" customHeight="1">
      <c r="A47" s="266" t="s">
        <v>323</v>
      </c>
      <c r="B47" s="329"/>
      <c r="D47" s="265" t="s">
        <v>326</v>
      </c>
      <c r="E47" s="349"/>
      <c r="F47" s="350"/>
      <c r="G47" s="350"/>
      <c r="H47" s="351"/>
      <c r="J47" s="265" t="s">
        <v>322</v>
      </c>
      <c r="K47" s="329"/>
      <c r="L47" s="136"/>
      <c r="M47" s="257" t="s">
        <v>325</v>
      </c>
      <c r="N47" s="349"/>
      <c r="O47" s="350"/>
      <c r="P47" s="351"/>
      <c r="Q47" s="309"/>
      <c r="R47" s="310"/>
      <c r="S47" s="310"/>
      <c r="T47" s="310"/>
      <c r="U47" s="152"/>
      <c r="V47" s="152"/>
      <c r="W47" s="118"/>
      <c r="X47" s="152"/>
      <c r="Y47" s="139"/>
      <c r="Z47" s="139"/>
      <c r="AA47" s="153"/>
      <c r="AB47" s="153"/>
      <c r="AC47" s="153"/>
      <c r="AD47" s="153"/>
      <c r="AE47" s="153"/>
      <c r="AF47" s="153"/>
      <c r="AG47" s="153"/>
      <c r="AH47" s="153"/>
      <c r="AI47" s="153"/>
      <c r="AJ47" s="153"/>
      <c r="EP47" s="139"/>
      <c r="EQ47" s="139"/>
      <c r="ER47" s="139"/>
      <c r="ES47" s="139"/>
      <c r="ET47" s="139"/>
      <c r="EU47" s="139"/>
    </row>
    <row r="48" spans="1:151" s="154" customFormat="1" ht="17.25" customHeight="1" thickBot="1">
      <c r="A48" s="95"/>
      <c r="B48" s="33"/>
      <c r="C48" s="33"/>
      <c r="D48" s="53"/>
      <c r="E48" s="220"/>
      <c r="F48" s="219"/>
      <c r="G48" s="175"/>
      <c r="H48" s="175"/>
      <c r="I48" s="257"/>
      <c r="J48" s="257"/>
      <c r="K48" s="257"/>
      <c r="L48" s="311"/>
      <c r="M48" s="311"/>
      <c r="N48" s="309"/>
      <c r="O48" s="309"/>
      <c r="P48" s="309"/>
      <c r="Q48" s="309"/>
      <c r="R48" s="310"/>
      <c r="S48" s="310"/>
      <c r="T48" s="310"/>
      <c r="U48" s="152"/>
      <c r="V48" s="152"/>
      <c r="W48" s="118"/>
      <c r="X48" s="152"/>
      <c r="Y48" s="139"/>
      <c r="Z48" s="139"/>
      <c r="AA48" s="153"/>
      <c r="AB48" s="153"/>
      <c r="AC48" s="153"/>
      <c r="AD48" s="153"/>
      <c r="AE48" s="153"/>
      <c r="AF48" s="153"/>
      <c r="AG48" s="153"/>
      <c r="AH48" s="153"/>
      <c r="AI48" s="153"/>
      <c r="AJ48" s="153"/>
      <c r="EP48" s="139"/>
      <c r="EQ48" s="139"/>
      <c r="ER48" s="139"/>
      <c r="ES48" s="139"/>
      <c r="ET48" s="139"/>
      <c r="EU48" s="139"/>
    </row>
    <row r="49" spans="1:151" ht="18.75" customHeight="1" thickBot="1">
      <c r="A49" s="190" t="s">
        <v>121</v>
      </c>
      <c r="B49" s="2"/>
      <c r="C49" s="2"/>
      <c r="D49" s="346" t="s">
        <v>122</v>
      </c>
      <c r="E49" s="346"/>
      <c r="F49" s="346"/>
      <c r="G49" s="346"/>
      <c r="H49" s="346"/>
      <c r="I49" s="346"/>
      <c r="J49" s="556"/>
      <c r="K49" s="547" t="s">
        <v>198</v>
      </c>
      <c r="L49" s="548"/>
      <c r="M49" s="548"/>
      <c r="N49" s="548"/>
      <c r="O49" s="548"/>
      <c r="P49" s="549"/>
      <c r="Q49" s="70"/>
      <c r="R49" s="117"/>
      <c r="S49" s="117"/>
      <c r="T49" s="117"/>
      <c r="AA49" s="122"/>
      <c r="AB49" s="122"/>
      <c r="AC49" s="122"/>
      <c r="AD49" s="122"/>
      <c r="AE49" s="122"/>
      <c r="AF49" s="122"/>
      <c r="AG49" s="122"/>
      <c r="AH49" s="122"/>
      <c r="AI49" s="122"/>
      <c r="AJ49" s="122"/>
      <c r="EP49" s="121"/>
      <c r="EQ49" s="121"/>
      <c r="ER49" s="121"/>
      <c r="ES49" s="121"/>
      <c r="ET49" s="121"/>
      <c r="EU49" s="121"/>
    </row>
    <row r="50" spans="1:151" ht="24" customHeight="1">
      <c r="A50" s="376" t="s">
        <v>44</v>
      </c>
      <c r="B50" s="364"/>
      <c r="C50" s="54" t="s">
        <v>41</v>
      </c>
      <c r="D50" s="55">
        <v>2015</v>
      </c>
      <c r="E50" s="545"/>
      <c r="F50" s="545"/>
      <c r="G50" s="55">
        <v>2016</v>
      </c>
      <c r="H50" s="330"/>
      <c r="I50" s="59">
        <v>2017</v>
      </c>
      <c r="J50" s="333"/>
      <c r="K50" s="550" t="s">
        <v>320</v>
      </c>
      <c r="L50" s="551"/>
      <c r="M50" s="432" t="s">
        <v>124</v>
      </c>
      <c r="N50" s="433"/>
      <c r="O50" s="361"/>
      <c r="P50" s="542"/>
      <c r="Q50" s="70"/>
      <c r="R50" s="117"/>
      <c r="S50" s="117"/>
      <c r="T50" s="117"/>
      <c r="AA50" s="122"/>
      <c r="AB50" s="122"/>
      <c r="AC50" s="122"/>
      <c r="AD50" s="122"/>
      <c r="AE50" s="122"/>
      <c r="AF50" s="122"/>
      <c r="AG50" s="122"/>
      <c r="AH50" s="122"/>
      <c r="AI50" s="122"/>
      <c r="AJ50" s="122"/>
      <c r="EP50" s="121"/>
      <c r="EQ50" s="121"/>
      <c r="ER50" s="121"/>
      <c r="ES50" s="121"/>
      <c r="ET50" s="121"/>
      <c r="EU50" s="121"/>
    </row>
    <row r="51" spans="1:151" ht="24" customHeight="1">
      <c r="A51" s="376"/>
      <c r="B51" s="364"/>
      <c r="C51" s="56" t="s">
        <v>42</v>
      </c>
      <c r="D51" s="9">
        <v>2015</v>
      </c>
      <c r="E51" s="358"/>
      <c r="F51" s="358"/>
      <c r="G51" s="9">
        <v>2016</v>
      </c>
      <c r="H51" s="331"/>
      <c r="I51" s="9">
        <v>2017</v>
      </c>
      <c r="J51" s="334"/>
      <c r="K51" s="552"/>
      <c r="L51" s="553"/>
      <c r="M51" s="347" t="s">
        <v>125</v>
      </c>
      <c r="N51" s="346"/>
      <c r="O51" s="361"/>
      <c r="P51" s="542"/>
      <c r="Q51" s="70"/>
      <c r="R51" s="117"/>
      <c r="S51" s="117"/>
      <c r="T51" s="117"/>
      <c r="AA51" s="122"/>
      <c r="AB51" s="122"/>
      <c r="AC51" s="122"/>
      <c r="AD51" s="122"/>
      <c r="AE51" s="122"/>
      <c r="AF51" s="122"/>
      <c r="AG51" s="122"/>
      <c r="AH51" s="122"/>
      <c r="AI51" s="122"/>
      <c r="AJ51" s="122"/>
      <c r="ET51" s="121"/>
      <c r="EU51" s="121"/>
    </row>
    <row r="52" spans="1:151" ht="24" customHeight="1" thickBot="1">
      <c r="A52" s="376"/>
      <c r="B52" s="364"/>
      <c r="C52" s="57" t="s">
        <v>43</v>
      </c>
      <c r="D52" s="58">
        <v>2015</v>
      </c>
      <c r="E52" s="546"/>
      <c r="F52" s="546"/>
      <c r="G52" s="58">
        <v>2016</v>
      </c>
      <c r="H52" s="332"/>
      <c r="I52" s="58">
        <v>2017</v>
      </c>
      <c r="J52" s="335"/>
      <c r="K52" s="554"/>
      <c r="L52" s="555"/>
      <c r="M52" s="397" t="s">
        <v>123</v>
      </c>
      <c r="N52" s="398"/>
      <c r="O52" s="543"/>
      <c r="P52" s="544"/>
      <c r="Q52" s="70"/>
      <c r="R52" s="117"/>
      <c r="S52" s="117"/>
      <c r="T52" s="117"/>
      <c r="AA52" s="122"/>
      <c r="AB52" s="122"/>
      <c r="AC52" s="122"/>
      <c r="AD52" s="122"/>
      <c r="AE52" s="122"/>
      <c r="AF52" s="122"/>
      <c r="AG52" s="122"/>
      <c r="AH52" s="122"/>
      <c r="AI52" s="122"/>
      <c r="AJ52" s="122"/>
      <c r="ET52" s="121"/>
      <c r="EU52" s="121"/>
    </row>
    <row r="53" spans="1:36" s="319" customFormat="1" ht="30.75" customHeight="1">
      <c r="A53" s="399" t="s">
        <v>201</v>
      </c>
      <c r="B53" s="400"/>
      <c r="C53" s="400"/>
      <c r="D53" s="400"/>
      <c r="E53" s="400"/>
      <c r="F53" s="400"/>
      <c r="G53" s="400"/>
      <c r="H53" s="400"/>
      <c r="I53" s="400"/>
      <c r="J53" s="400"/>
      <c r="K53" s="400"/>
      <c r="L53" s="400"/>
      <c r="M53" s="400"/>
      <c r="N53" s="400"/>
      <c r="O53" s="400"/>
      <c r="P53" s="400"/>
      <c r="Q53" s="401"/>
      <c r="R53" s="315"/>
      <c r="S53" s="315"/>
      <c r="T53" s="315"/>
      <c r="U53" s="316"/>
      <c r="V53" s="316"/>
      <c r="W53" s="316"/>
      <c r="X53" s="316"/>
      <c r="Y53" s="317"/>
      <c r="Z53" s="317"/>
      <c r="AA53" s="318"/>
      <c r="AB53" s="318"/>
      <c r="AC53" s="318"/>
      <c r="AD53" s="318"/>
      <c r="AE53" s="318"/>
      <c r="AF53" s="318"/>
      <c r="AG53" s="318"/>
      <c r="AH53" s="318"/>
      <c r="AI53" s="318"/>
      <c r="AJ53" s="318"/>
    </row>
    <row r="54" spans="1:36" ht="28.5" customHeight="1">
      <c r="A54" s="116"/>
      <c r="B54" s="115" t="s">
        <v>126</v>
      </c>
      <c r="C54" s="115"/>
      <c r="D54" s="370" t="s">
        <v>135</v>
      </c>
      <c r="E54" s="371"/>
      <c r="F54" s="371"/>
      <c r="G54" s="371"/>
      <c r="H54" s="372"/>
      <c r="I54" s="113" t="s">
        <v>127</v>
      </c>
      <c r="J54" s="370" t="s">
        <v>136</v>
      </c>
      <c r="K54" s="371"/>
      <c r="L54" s="371"/>
      <c r="M54" s="371"/>
      <c r="N54" s="371"/>
      <c r="O54" s="371"/>
      <c r="P54" s="372"/>
      <c r="Q54" s="114"/>
      <c r="R54" s="117"/>
      <c r="S54" s="117"/>
      <c r="T54" s="117"/>
      <c r="AA54" s="122"/>
      <c r="AB54" s="122"/>
      <c r="AC54" s="122"/>
      <c r="AD54" s="122"/>
      <c r="AE54" s="122"/>
      <c r="AF54" s="122"/>
      <c r="AG54" s="122"/>
      <c r="AH54" s="122"/>
      <c r="AI54" s="122"/>
      <c r="AJ54" s="122"/>
    </row>
    <row r="55" spans="1:36" ht="6" customHeight="1">
      <c r="A55" s="237"/>
      <c r="B55" s="115"/>
      <c r="C55" s="2"/>
      <c r="D55" s="2"/>
      <c r="E55" s="264"/>
      <c r="F55" s="264"/>
      <c r="G55" s="2"/>
      <c r="H55" s="2"/>
      <c r="I55" s="2"/>
      <c r="J55" s="2"/>
      <c r="K55" s="2"/>
      <c r="L55" s="2"/>
      <c r="M55" s="2"/>
      <c r="N55" s="2"/>
      <c r="O55" s="2"/>
      <c r="P55" s="2"/>
      <c r="Q55" s="1"/>
      <c r="R55" s="117"/>
      <c r="S55" s="117"/>
      <c r="T55" s="117"/>
      <c r="X55" s="119"/>
      <c r="Y55" s="120"/>
      <c r="AA55" s="122"/>
      <c r="AB55" s="122"/>
      <c r="AC55" s="122"/>
      <c r="AD55" s="122"/>
      <c r="AE55" s="122"/>
      <c r="AF55" s="122"/>
      <c r="AG55" s="122"/>
      <c r="AH55" s="122"/>
      <c r="AI55" s="122"/>
      <c r="AJ55" s="122"/>
    </row>
    <row r="56" spans="1:36" ht="24.75" customHeight="1">
      <c r="A56" s="344" t="s">
        <v>228</v>
      </c>
      <c r="B56" s="345"/>
      <c r="D56" s="574" t="s">
        <v>299</v>
      </c>
      <c r="E56" s="574"/>
      <c r="F56" s="575"/>
      <c r="G56" s="336"/>
      <c r="I56" s="572" t="s">
        <v>300</v>
      </c>
      <c r="J56" s="573"/>
      <c r="K56" s="336"/>
      <c r="L56" s="254"/>
      <c r="M56" s="574" t="s">
        <v>301</v>
      </c>
      <c r="N56" s="575"/>
      <c r="O56" s="358"/>
      <c r="P56" s="358"/>
      <c r="Q56" s="311"/>
      <c r="R56" s="117"/>
      <c r="S56" s="117"/>
      <c r="T56" s="117"/>
      <c r="X56" s="119"/>
      <c r="Y56" s="120"/>
      <c r="AA56" s="122"/>
      <c r="AB56" s="122"/>
      <c r="AC56" s="122"/>
      <c r="AD56" s="122"/>
      <c r="AE56" s="122"/>
      <c r="AF56" s="122"/>
      <c r="AG56" s="122"/>
      <c r="AH56" s="122"/>
      <c r="AI56" s="122"/>
      <c r="AJ56" s="122"/>
    </row>
    <row r="57" spans="1:36" ht="6" customHeight="1" thickBot="1">
      <c r="A57" s="237"/>
      <c r="B57" s="115"/>
      <c r="C57" s="2"/>
      <c r="D57" s="2"/>
      <c r="E57" s="264"/>
      <c r="F57" s="264"/>
      <c r="G57" s="2"/>
      <c r="H57" s="2"/>
      <c r="I57" s="2"/>
      <c r="J57" s="2"/>
      <c r="K57" s="2"/>
      <c r="L57" s="2"/>
      <c r="M57" s="2"/>
      <c r="N57" s="2"/>
      <c r="O57" s="2"/>
      <c r="P57" s="2"/>
      <c r="Q57" s="1"/>
      <c r="R57" s="117"/>
      <c r="S57" s="117"/>
      <c r="T57" s="117"/>
      <c r="X57" s="119"/>
      <c r="Y57" s="120"/>
      <c r="AA57" s="122"/>
      <c r="AB57" s="122"/>
      <c r="AC57" s="122"/>
      <c r="AD57" s="122"/>
      <c r="AE57" s="122"/>
      <c r="AF57" s="122"/>
      <c r="AG57" s="122"/>
      <c r="AH57" s="122"/>
      <c r="AI57" s="122"/>
      <c r="AJ57" s="122"/>
    </row>
    <row r="58" spans="1:36" ht="24" customHeight="1">
      <c r="A58" s="596" t="s">
        <v>230</v>
      </c>
      <c r="B58" s="597"/>
      <c r="C58" s="597"/>
      <c r="D58" s="598"/>
      <c r="E58" s="352" t="s">
        <v>235</v>
      </c>
      <c r="F58" s="352"/>
      <c r="G58" s="352"/>
      <c r="H58" s="353"/>
      <c r="I58" s="354"/>
      <c r="J58" s="354"/>
      <c r="K58" s="354"/>
      <c r="L58" s="354"/>
      <c r="M58" s="354"/>
      <c r="N58" s="354"/>
      <c r="O58" s="354"/>
      <c r="P58" s="241" t="s">
        <v>229</v>
      </c>
      <c r="Q58" s="320" t="s">
        <v>305</v>
      </c>
      <c r="R58" s="117"/>
      <c r="S58" s="117"/>
      <c r="T58" s="117"/>
      <c r="X58" s="119"/>
      <c r="Y58" s="120"/>
      <c r="AA58" s="122"/>
      <c r="AB58" s="122"/>
      <c r="AC58" s="122"/>
      <c r="AD58" s="122"/>
      <c r="AE58" s="122"/>
      <c r="AF58" s="122"/>
      <c r="AG58" s="122"/>
      <c r="AH58" s="122"/>
      <c r="AI58" s="122"/>
      <c r="AJ58" s="122"/>
    </row>
    <row r="59" spans="1:36" ht="24" customHeight="1">
      <c r="A59" s="599"/>
      <c r="B59" s="600"/>
      <c r="C59" s="600"/>
      <c r="D59" s="601"/>
      <c r="E59" s="352" t="s">
        <v>236</v>
      </c>
      <c r="F59" s="352"/>
      <c r="G59" s="352"/>
      <c r="H59" s="353"/>
      <c r="I59" s="354"/>
      <c r="J59" s="354"/>
      <c r="K59" s="354"/>
      <c r="L59" s="354"/>
      <c r="M59" s="354"/>
      <c r="N59" s="354"/>
      <c r="O59" s="354"/>
      <c r="P59" s="241" t="s">
        <v>229</v>
      </c>
      <c r="Q59" s="320" t="s">
        <v>305</v>
      </c>
      <c r="R59" s="117"/>
      <c r="S59" s="117"/>
      <c r="T59" s="117"/>
      <c r="X59" s="119"/>
      <c r="Y59" s="120"/>
      <c r="AA59" s="122"/>
      <c r="AB59" s="122"/>
      <c r="AC59" s="122"/>
      <c r="AD59" s="122"/>
      <c r="AE59" s="122"/>
      <c r="AF59" s="122"/>
      <c r="AG59" s="122"/>
      <c r="AH59" s="122"/>
      <c r="AI59" s="122"/>
      <c r="AJ59" s="122"/>
    </row>
    <row r="60" spans="1:36" ht="24" customHeight="1">
      <c r="A60" s="375" t="s">
        <v>238</v>
      </c>
      <c r="B60" s="375"/>
      <c r="C60" s="375"/>
      <c r="D60" s="358"/>
      <c r="E60" s="352" t="s">
        <v>237</v>
      </c>
      <c r="F60" s="352"/>
      <c r="G60" s="352"/>
      <c r="H60" s="353"/>
      <c r="I60" s="354"/>
      <c r="J60" s="354"/>
      <c r="K60" s="354"/>
      <c r="L60" s="354"/>
      <c r="M60" s="354"/>
      <c r="N60" s="354"/>
      <c r="O60" s="354"/>
      <c r="P60" s="241" t="s">
        <v>229</v>
      </c>
      <c r="Q60" s="320" t="s">
        <v>305</v>
      </c>
      <c r="R60" s="117"/>
      <c r="S60" s="117"/>
      <c r="T60" s="117"/>
      <c r="X60" s="119"/>
      <c r="Y60" s="120"/>
      <c r="AA60" s="122"/>
      <c r="AB60" s="122"/>
      <c r="AC60" s="122"/>
      <c r="AD60" s="122"/>
      <c r="AE60" s="122"/>
      <c r="AF60" s="122"/>
      <c r="AG60" s="122"/>
      <c r="AH60" s="122"/>
      <c r="AI60" s="122"/>
      <c r="AJ60" s="122"/>
    </row>
    <row r="61" spans="1:36" ht="24" customHeight="1">
      <c r="A61" s="375"/>
      <c r="B61" s="375"/>
      <c r="C61" s="375"/>
      <c r="D61" s="358"/>
      <c r="E61" s="352" t="s">
        <v>303</v>
      </c>
      <c r="F61" s="352"/>
      <c r="G61" s="352"/>
      <c r="H61" s="353"/>
      <c r="I61" s="354"/>
      <c r="J61" s="354"/>
      <c r="K61" s="354"/>
      <c r="L61" s="354"/>
      <c r="M61" s="354"/>
      <c r="N61" s="354"/>
      <c r="O61" s="354"/>
      <c r="P61" s="241" t="s">
        <v>229</v>
      </c>
      <c r="Q61" s="320" t="s">
        <v>305</v>
      </c>
      <c r="R61" s="117"/>
      <c r="S61" s="117"/>
      <c r="T61" s="117"/>
      <c r="X61" s="119"/>
      <c r="Y61" s="120"/>
      <c r="AA61" s="122"/>
      <c r="AB61" s="122"/>
      <c r="AC61" s="122"/>
      <c r="AD61" s="122"/>
      <c r="AE61" s="122"/>
      <c r="AF61" s="122"/>
      <c r="AG61" s="122"/>
      <c r="AH61" s="122"/>
      <c r="AI61" s="122"/>
      <c r="AJ61" s="122"/>
    </row>
    <row r="62" spans="1:36" ht="24" customHeight="1">
      <c r="A62" s="321"/>
      <c r="B62" s="321"/>
      <c r="C62" s="321"/>
      <c r="D62" s="2"/>
      <c r="E62" s="352" t="s">
        <v>304</v>
      </c>
      <c r="F62" s="352"/>
      <c r="G62" s="352"/>
      <c r="H62" s="353"/>
      <c r="I62" s="354"/>
      <c r="J62" s="354"/>
      <c r="K62" s="354"/>
      <c r="L62" s="354"/>
      <c r="M62" s="354"/>
      <c r="N62" s="354"/>
      <c r="O62" s="354"/>
      <c r="P62" s="241" t="s">
        <v>229</v>
      </c>
      <c r="Q62" s="320" t="s">
        <v>305</v>
      </c>
      <c r="R62" s="117"/>
      <c r="S62" s="117"/>
      <c r="T62" s="117"/>
      <c r="X62" s="119"/>
      <c r="Y62" s="120"/>
      <c r="AA62" s="122"/>
      <c r="AB62" s="122"/>
      <c r="AC62" s="122"/>
      <c r="AD62" s="122"/>
      <c r="AE62" s="122"/>
      <c r="AF62" s="122"/>
      <c r="AG62" s="122"/>
      <c r="AH62" s="122"/>
      <c r="AI62" s="122"/>
      <c r="AJ62" s="122"/>
    </row>
    <row r="63" spans="1:36" ht="5.25" customHeight="1">
      <c r="A63" s="251"/>
      <c r="B63" s="252"/>
      <c r="C63" s="1"/>
      <c r="D63" s="1"/>
      <c r="E63" s="261"/>
      <c r="F63" s="261"/>
      <c r="G63" s="253"/>
      <c r="H63" s="253"/>
      <c r="I63" s="253"/>
      <c r="J63" s="322"/>
      <c r="K63" s="322"/>
      <c r="L63" s="322"/>
      <c r="M63" s="322"/>
      <c r="N63" s="322"/>
      <c r="O63" s="322"/>
      <c r="P63" s="322"/>
      <c r="Q63" s="1"/>
      <c r="R63" s="117"/>
      <c r="S63" s="117"/>
      <c r="T63" s="117"/>
      <c r="X63" s="119"/>
      <c r="Y63" s="120"/>
      <c r="AA63" s="122"/>
      <c r="AB63" s="122"/>
      <c r="AC63" s="122"/>
      <c r="AD63" s="122"/>
      <c r="AE63" s="122"/>
      <c r="AF63" s="122"/>
      <c r="AG63" s="122"/>
      <c r="AH63" s="122"/>
      <c r="AI63" s="122"/>
      <c r="AJ63" s="122"/>
    </row>
    <row r="64" spans="1:36" ht="24" customHeight="1">
      <c r="A64" s="359" t="s">
        <v>239</v>
      </c>
      <c r="B64" s="360"/>
      <c r="C64" s="360"/>
      <c r="D64" s="358"/>
      <c r="E64" s="589" t="s">
        <v>240</v>
      </c>
      <c r="F64" s="590"/>
      <c r="G64" s="590"/>
      <c r="H64" s="590"/>
      <c r="I64" s="591" t="s">
        <v>13</v>
      </c>
      <c r="J64" s="591"/>
      <c r="K64" s="591"/>
      <c r="L64" s="591"/>
      <c r="M64" s="591"/>
      <c r="N64" s="591"/>
      <c r="O64" s="591"/>
      <c r="P64" s="591"/>
      <c r="Q64" s="591"/>
      <c r="R64" s="117"/>
      <c r="S64" s="117"/>
      <c r="T64" s="117"/>
      <c r="X64" s="119"/>
      <c r="Y64" s="120"/>
      <c r="AA64" s="122"/>
      <c r="AB64" s="122"/>
      <c r="AC64" s="122"/>
      <c r="AD64" s="122"/>
      <c r="AE64" s="122"/>
      <c r="AF64" s="122"/>
      <c r="AG64" s="122"/>
      <c r="AH64" s="122"/>
      <c r="AI64" s="122"/>
      <c r="AJ64" s="122"/>
    </row>
    <row r="65" spans="1:36" ht="24" customHeight="1">
      <c r="A65" s="359"/>
      <c r="B65" s="360"/>
      <c r="C65" s="360"/>
      <c r="D65" s="358"/>
      <c r="E65" s="589"/>
      <c r="F65" s="590"/>
      <c r="G65" s="590"/>
      <c r="H65" s="590"/>
      <c r="I65" s="591"/>
      <c r="J65" s="591"/>
      <c r="K65" s="591"/>
      <c r="L65" s="591"/>
      <c r="M65" s="591"/>
      <c r="N65" s="591"/>
      <c r="O65" s="591"/>
      <c r="P65" s="591"/>
      <c r="Q65" s="591"/>
      <c r="R65" s="117"/>
      <c r="S65" s="117"/>
      <c r="T65" s="117"/>
      <c r="X65" s="119"/>
      <c r="Y65" s="120"/>
      <c r="AA65" s="122"/>
      <c r="AB65" s="122"/>
      <c r="AC65" s="122"/>
      <c r="AD65" s="122"/>
      <c r="AE65" s="122"/>
      <c r="AF65" s="122"/>
      <c r="AG65" s="122"/>
      <c r="AH65" s="122"/>
      <c r="AI65" s="122"/>
      <c r="AJ65" s="122"/>
    </row>
    <row r="66" spans="1:36" ht="5.25" customHeight="1" thickBot="1">
      <c r="A66" s="238"/>
      <c r="B66" s="239"/>
      <c r="C66" s="12"/>
      <c r="D66" s="12"/>
      <c r="E66" s="229"/>
      <c r="F66" s="229"/>
      <c r="G66" s="240"/>
      <c r="H66" s="240"/>
      <c r="I66" s="240"/>
      <c r="J66" s="323"/>
      <c r="K66" s="323"/>
      <c r="L66" s="323"/>
      <c r="M66" s="323"/>
      <c r="N66" s="323"/>
      <c r="O66" s="323"/>
      <c r="P66" s="323"/>
      <c r="Q66" s="97"/>
      <c r="R66" s="117"/>
      <c r="S66" s="117"/>
      <c r="T66" s="117"/>
      <c r="X66" s="119"/>
      <c r="Y66" s="120"/>
      <c r="AA66" s="122"/>
      <c r="AB66" s="122"/>
      <c r="AC66" s="122"/>
      <c r="AD66" s="122"/>
      <c r="AE66" s="122"/>
      <c r="AF66" s="122"/>
      <c r="AG66" s="122"/>
      <c r="AH66" s="122"/>
      <c r="AI66" s="122"/>
      <c r="AJ66" s="122"/>
    </row>
    <row r="67" spans="1:36" ht="5.25" customHeight="1">
      <c r="A67" s="116"/>
      <c r="B67" s="115"/>
      <c r="C67" s="2"/>
      <c r="D67" s="2"/>
      <c r="E67" s="264"/>
      <c r="F67" s="264"/>
      <c r="G67" s="2"/>
      <c r="H67" s="2"/>
      <c r="I67" s="2"/>
      <c r="J67" s="2"/>
      <c r="K67" s="2"/>
      <c r="L67" s="2"/>
      <c r="M67" s="2"/>
      <c r="N67" s="2"/>
      <c r="O67" s="2"/>
      <c r="P67" s="2"/>
      <c r="Q67" s="70"/>
      <c r="R67" s="117"/>
      <c r="S67" s="117"/>
      <c r="T67" s="117"/>
      <c r="X67" s="119"/>
      <c r="Y67" s="120"/>
      <c r="AA67" s="122"/>
      <c r="AB67" s="122"/>
      <c r="AC67" s="122"/>
      <c r="AD67" s="122"/>
      <c r="AE67" s="122"/>
      <c r="AF67" s="122"/>
      <c r="AG67" s="122"/>
      <c r="AH67" s="122"/>
      <c r="AI67" s="122"/>
      <c r="AJ67" s="122"/>
    </row>
    <row r="68" spans="1:36" ht="21" customHeight="1">
      <c r="A68" s="473" t="s">
        <v>202</v>
      </c>
      <c r="B68" s="474"/>
      <c r="C68" s="346" t="s">
        <v>128</v>
      </c>
      <c r="D68" s="346"/>
      <c r="E68" s="361"/>
      <c r="F68" s="362"/>
      <c r="G68" s="355" t="s">
        <v>145</v>
      </c>
      <c r="H68" s="356"/>
      <c r="I68" s="357"/>
      <c r="J68" s="331"/>
      <c r="K68" s="2"/>
      <c r="L68" s="346" t="s">
        <v>204</v>
      </c>
      <c r="M68" s="346"/>
      <c r="N68" s="331"/>
      <c r="O68" s="136"/>
      <c r="P68" s="2"/>
      <c r="Q68" s="70"/>
      <c r="R68" s="117"/>
      <c r="S68" s="117"/>
      <c r="T68" s="117"/>
      <c r="X68" s="119"/>
      <c r="Y68" s="120"/>
      <c r="AA68" s="122"/>
      <c r="AB68" s="122"/>
      <c r="AC68" s="122"/>
      <c r="AD68" s="122"/>
      <c r="AE68" s="122"/>
      <c r="AF68" s="122"/>
      <c r="AG68" s="122"/>
      <c r="AH68" s="122"/>
      <c r="AI68" s="122"/>
      <c r="AJ68" s="122"/>
    </row>
    <row r="69" spans="1:36" ht="6" customHeight="1">
      <c r="A69" s="473"/>
      <c r="B69" s="474"/>
      <c r="C69" s="264"/>
      <c r="D69" s="2"/>
      <c r="E69" s="264"/>
      <c r="F69" s="264"/>
      <c r="G69" s="2"/>
      <c r="H69" s="264"/>
      <c r="I69" s="2"/>
      <c r="J69" s="2"/>
      <c r="K69" s="2"/>
      <c r="L69" s="264"/>
      <c r="M69" s="2"/>
      <c r="N69" s="2"/>
      <c r="O69" s="2"/>
      <c r="P69" s="2"/>
      <c r="Q69" s="70"/>
      <c r="R69" s="117"/>
      <c r="S69" s="117"/>
      <c r="T69" s="117"/>
      <c r="X69" s="119"/>
      <c r="Y69" s="120"/>
      <c r="AA69" s="122"/>
      <c r="AB69" s="122"/>
      <c r="AC69" s="122"/>
      <c r="AD69" s="122"/>
      <c r="AE69" s="122"/>
      <c r="AF69" s="122"/>
      <c r="AG69" s="122"/>
      <c r="AH69" s="122"/>
      <c r="AI69" s="122"/>
      <c r="AJ69" s="122"/>
    </row>
    <row r="70" spans="1:36" ht="21" customHeight="1">
      <c r="A70" s="473"/>
      <c r="B70" s="474"/>
      <c r="C70" s="346" t="s">
        <v>143</v>
      </c>
      <c r="D70" s="348"/>
      <c r="E70" s="361"/>
      <c r="F70" s="362"/>
      <c r="G70" s="2"/>
      <c r="H70" s="346" t="s">
        <v>132</v>
      </c>
      <c r="I70" s="346"/>
      <c r="J70" s="331"/>
      <c r="K70" s="2"/>
      <c r="L70" s="346" t="s">
        <v>131</v>
      </c>
      <c r="M70" s="346"/>
      <c r="N70" s="331"/>
      <c r="O70" s="136"/>
      <c r="P70" s="2"/>
      <c r="Q70" s="70"/>
      <c r="R70" s="117"/>
      <c r="S70" s="117"/>
      <c r="T70" s="117"/>
      <c r="X70" s="119"/>
      <c r="Y70" s="120"/>
      <c r="AA70" s="122"/>
      <c r="AB70" s="122"/>
      <c r="AC70" s="122"/>
      <c r="AD70" s="122"/>
      <c r="AE70" s="122"/>
      <c r="AF70" s="122"/>
      <c r="AG70" s="122"/>
      <c r="AH70" s="122"/>
      <c r="AI70" s="122"/>
      <c r="AJ70" s="122"/>
    </row>
    <row r="71" spans="1:36" ht="6" customHeight="1">
      <c r="A71" s="473"/>
      <c r="B71" s="474"/>
      <c r="C71" s="264"/>
      <c r="D71" s="2"/>
      <c r="E71" s="264"/>
      <c r="F71" s="264"/>
      <c r="G71" s="2"/>
      <c r="H71" s="264"/>
      <c r="I71" s="2"/>
      <c r="J71" s="2"/>
      <c r="K71" s="2"/>
      <c r="L71" s="264"/>
      <c r="M71" s="2"/>
      <c r="N71" s="2"/>
      <c r="O71" s="2"/>
      <c r="P71" s="2"/>
      <c r="Q71" s="70"/>
      <c r="R71" s="117"/>
      <c r="S71" s="117"/>
      <c r="T71" s="117"/>
      <c r="X71" s="119"/>
      <c r="Y71" s="120"/>
      <c r="AA71" s="122"/>
      <c r="AB71" s="122"/>
      <c r="AC71" s="122"/>
      <c r="AD71" s="122"/>
      <c r="AE71" s="122"/>
      <c r="AF71" s="122"/>
      <c r="AG71" s="122"/>
      <c r="AH71" s="122"/>
      <c r="AI71" s="122"/>
      <c r="AJ71" s="122"/>
    </row>
    <row r="72" spans="1:36" ht="21" customHeight="1">
      <c r="A72" s="473"/>
      <c r="B72" s="474"/>
      <c r="C72" s="346" t="s">
        <v>130</v>
      </c>
      <c r="D72" s="346"/>
      <c r="E72" s="361"/>
      <c r="F72" s="362"/>
      <c r="G72" s="347" t="s">
        <v>148</v>
      </c>
      <c r="H72" s="346"/>
      <c r="I72" s="348"/>
      <c r="J72" s="331"/>
      <c r="K72" s="2"/>
      <c r="L72" s="346" t="s">
        <v>144</v>
      </c>
      <c r="M72" s="346"/>
      <c r="N72" s="331"/>
      <c r="O72" s="136"/>
      <c r="P72" s="2"/>
      <c r="Q72" s="70"/>
      <c r="R72" s="117"/>
      <c r="S72" s="117"/>
      <c r="T72" s="117"/>
      <c r="W72" s="126" t="s">
        <v>49</v>
      </c>
      <c r="X72" s="340" t="s">
        <v>444</v>
      </c>
      <c r="Z72" s="340" t="s">
        <v>450</v>
      </c>
      <c r="AA72" s="122"/>
      <c r="AB72" s="122"/>
      <c r="AC72" s="122"/>
      <c r="AD72" s="122"/>
      <c r="AE72" s="122"/>
      <c r="AF72" s="122"/>
      <c r="AG72" s="122"/>
      <c r="AH72" s="122"/>
      <c r="AI72" s="122"/>
      <c r="AJ72" s="122"/>
    </row>
    <row r="73" spans="1:151" ht="6" customHeight="1">
      <c r="A73" s="473"/>
      <c r="B73" s="474"/>
      <c r="C73" s="264"/>
      <c r="D73" s="2"/>
      <c r="E73" s="264"/>
      <c r="F73" s="264"/>
      <c r="G73" s="2"/>
      <c r="H73" s="264"/>
      <c r="I73" s="2"/>
      <c r="J73" s="2"/>
      <c r="K73" s="61"/>
      <c r="L73" s="264"/>
      <c r="M73" s="2"/>
      <c r="N73" s="2"/>
      <c r="O73" s="2"/>
      <c r="P73" s="1"/>
      <c r="Q73" s="70"/>
      <c r="R73" s="117"/>
      <c r="S73" s="117"/>
      <c r="T73" s="117"/>
      <c r="W73" s="118" t="s">
        <v>50</v>
      </c>
      <c r="X73" s="340" t="s">
        <v>445</v>
      </c>
      <c r="Z73" s="340" t="s">
        <v>451</v>
      </c>
      <c r="AA73" s="122"/>
      <c r="AB73" s="122"/>
      <c r="AC73" s="122"/>
      <c r="AD73" s="122"/>
      <c r="AE73" s="122"/>
      <c r="AF73" s="122"/>
      <c r="AG73" s="122"/>
      <c r="AH73" s="122"/>
      <c r="AI73" s="122"/>
      <c r="AJ73" s="122"/>
      <c r="EP73" s="121"/>
      <c r="EQ73" s="121"/>
      <c r="ER73" s="121"/>
      <c r="ES73" s="121"/>
      <c r="ET73" s="121"/>
      <c r="EU73" s="121"/>
    </row>
    <row r="74" spans="1:151" ht="21" customHeight="1">
      <c r="A74" s="473"/>
      <c r="B74" s="474"/>
      <c r="C74" s="346" t="s">
        <v>129</v>
      </c>
      <c r="D74" s="346"/>
      <c r="E74" s="361"/>
      <c r="F74" s="362"/>
      <c r="G74" s="347" t="s">
        <v>203</v>
      </c>
      <c r="H74" s="346"/>
      <c r="I74" s="348"/>
      <c r="J74" s="331"/>
      <c r="K74" s="61"/>
      <c r="L74" s="2" t="s">
        <v>133</v>
      </c>
      <c r="M74" s="331"/>
      <c r="N74" s="478" t="s">
        <v>83</v>
      </c>
      <c r="O74" s="479"/>
      <c r="P74" s="480"/>
      <c r="Q74" s="70"/>
      <c r="R74" s="117"/>
      <c r="S74" s="117"/>
      <c r="T74" s="117"/>
      <c r="W74" s="118" t="s">
        <v>51</v>
      </c>
      <c r="X74" s="340" t="s">
        <v>446</v>
      </c>
      <c r="Z74" s="340" t="s">
        <v>452</v>
      </c>
      <c r="AA74" s="122"/>
      <c r="AB74" s="122"/>
      <c r="AC74" s="122"/>
      <c r="AD74" s="122"/>
      <c r="AE74" s="122"/>
      <c r="AF74" s="122"/>
      <c r="AG74" s="122"/>
      <c r="AH74" s="122"/>
      <c r="AI74" s="122"/>
      <c r="AJ74" s="122"/>
      <c r="EP74" s="121"/>
      <c r="EQ74" s="121"/>
      <c r="ER74" s="121"/>
      <c r="ES74" s="121"/>
      <c r="ET74" s="121"/>
      <c r="EU74" s="121"/>
    </row>
    <row r="75" spans="1:36" ht="6" customHeight="1" thickBot="1">
      <c r="A75" s="243"/>
      <c r="B75" s="244"/>
      <c r="C75" s="244"/>
      <c r="D75" s="244"/>
      <c r="E75" s="245"/>
      <c r="F75" s="245"/>
      <c r="G75" s="244"/>
      <c r="H75" s="244"/>
      <c r="I75" s="244"/>
      <c r="J75" s="244"/>
      <c r="K75" s="244"/>
      <c r="L75" s="244"/>
      <c r="M75" s="244"/>
      <c r="N75" s="244"/>
      <c r="O75" s="244"/>
      <c r="P75" s="244"/>
      <c r="Q75" s="246"/>
      <c r="R75" s="117"/>
      <c r="S75" s="117"/>
      <c r="T75" s="117"/>
      <c r="W75" s="118" t="s">
        <v>47</v>
      </c>
      <c r="X75" s="340" t="s">
        <v>447</v>
      </c>
      <c r="Z75" s="340" t="s">
        <v>453</v>
      </c>
      <c r="AA75" s="122"/>
      <c r="AB75" s="122"/>
      <c r="AC75" s="122"/>
      <c r="AD75" s="122"/>
      <c r="AE75" s="122"/>
      <c r="AF75" s="122"/>
      <c r="AG75" s="122"/>
      <c r="AH75" s="122"/>
      <c r="AI75" s="122"/>
      <c r="AJ75" s="122"/>
    </row>
    <row r="76" spans="1:36" ht="24.75" customHeight="1" hidden="1" thickBot="1">
      <c r="A76" s="71"/>
      <c r="B76" s="2"/>
      <c r="C76" s="2"/>
      <c r="D76" s="2"/>
      <c r="E76" s="264"/>
      <c r="F76" s="264"/>
      <c r="G76" s="2"/>
      <c r="H76" s="2"/>
      <c r="I76" s="2"/>
      <c r="J76" s="2"/>
      <c r="K76" s="2"/>
      <c r="L76" s="2"/>
      <c r="M76" s="2"/>
      <c r="N76" s="2"/>
      <c r="O76" s="2"/>
      <c r="P76" s="2"/>
      <c r="Q76" s="70"/>
      <c r="R76" s="117"/>
      <c r="S76" s="117"/>
      <c r="T76" s="117"/>
      <c r="Z76" s="340" t="s">
        <v>454</v>
      </c>
      <c r="AA76" s="122"/>
      <c r="AB76" s="122"/>
      <c r="AC76" s="122"/>
      <c r="AD76" s="122"/>
      <c r="AE76" s="122"/>
      <c r="AF76" s="122"/>
      <c r="AG76" s="122"/>
      <c r="AH76" s="122"/>
      <c r="AI76" s="122"/>
      <c r="AJ76" s="122"/>
    </row>
    <row r="77" spans="1:36" ht="24.75" customHeight="1" hidden="1">
      <c r="A77" s="71"/>
      <c r="B77" s="2"/>
      <c r="C77" s="2"/>
      <c r="D77" s="2"/>
      <c r="E77" s="264"/>
      <c r="F77" s="264"/>
      <c r="G77" s="2"/>
      <c r="H77" s="2"/>
      <c r="I77" s="2"/>
      <c r="J77" s="2"/>
      <c r="K77" s="2"/>
      <c r="L77" s="2"/>
      <c r="M77" s="2"/>
      <c r="N77" s="2"/>
      <c r="O77" s="2"/>
      <c r="P77" s="2"/>
      <c r="Q77" s="70"/>
      <c r="R77" s="117"/>
      <c r="S77" s="117"/>
      <c r="T77" s="117"/>
      <c r="AA77" s="122"/>
      <c r="AB77" s="122"/>
      <c r="AC77" s="122"/>
      <c r="AD77" s="122"/>
      <c r="AE77" s="122"/>
      <c r="AF77" s="122"/>
      <c r="AG77" s="122"/>
      <c r="AH77" s="122"/>
      <c r="AI77" s="122"/>
      <c r="AJ77" s="122"/>
    </row>
    <row r="78" spans="1:36" ht="24.75" customHeight="1" hidden="1" thickBot="1">
      <c r="A78" s="71"/>
      <c r="B78" s="2"/>
      <c r="C78" s="2"/>
      <c r="D78" s="2"/>
      <c r="E78" s="264"/>
      <c r="F78" s="264"/>
      <c r="G78" s="2"/>
      <c r="H78" s="2"/>
      <c r="I78" s="2"/>
      <c r="J78" s="2"/>
      <c r="K78" s="2"/>
      <c r="L78" s="2"/>
      <c r="M78" s="2"/>
      <c r="N78" s="2"/>
      <c r="O78" s="2"/>
      <c r="P78" s="2"/>
      <c r="Q78" s="70"/>
      <c r="R78" s="117"/>
      <c r="S78" s="117"/>
      <c r="T78" s="117"/>
      <c r="AA78" s="122"/>
      <c r="AB78" s="122"/>
      <c r="AC78" s="122"/>
      <c r="AD78" s="122"/>
      <c r="AE78" s="122"/>
      <c r="AF78" s="122"/>
      <c r="AG78" s="122"/>
      <c r="AH78" s="122"/>
      <c r="AI78" s="122"/>
      <c r="AJ78" s="122"/>
    </row>
    <row r="79" spans="1:36" ht="24.75" customHeight="1" hidden="1" thickBot="1">
      <c r="A79" s="71"/>
      <c r="B79" s="2"/>
      <c r="C79" s="2"/>
      <c r="D79" s="2"/>
      <c r="E79" s="264"/>
      <c r="F79" s="264"/>
      <c r="G79" s="2"/>
      <c r="H79" s="2"/>
      <c r="I79" s="2"/>
      <c r="J79" s="2"/>
      <c r="K79" s="2"/>
      <c r="L79" s="2"/>
      <c r="M79" s="2"/>
      <c r="N79" s="2"/>
      <c r="O79" s="2"/>
      <c r="P79" s="2"/>
      <c r="Q79" s="70"/>
      <c r="R79" s="117"/>
      <c r="S79" s="117"/>
      <c r="T79" s="117"/>
      <c r="AA79" s="122"/>
      <c r="AB79" s="122"/>
      <c r="AC79" s="122"/>
      <c r="AD79" s="122"/>
      <c r="AE79" s="122"/>
      <c r="AF79" s="122"/>
      <c r="AG79" s="122"/>
      <c r="AH79" s="122"/>
      <c r="AI79" s="122"/>
      <c r="AJ79" s="122"/>
    </row>
    <row r="80" spans="1:151" ht="23.25" customHeight="1">
      <c r="A80" s="402" t="str">
        <f ca="1">CONCATENATE("Project Evaluation Concept Report Form (",IF(MONTH(TODAY())&gt;6,YEAR(TODAY()+2*365),YEAR(TODAY()+1*365)),"-",IF(MONTH(TODAY())&gt;6,YEAR(TODAY()+7*365),YEAR(TODAY()+6*365))," TIP)")</f>
        <v>Project Evaluation Concept Report Form (2025-2030 TIP)</v>
      </c>
      <c r="B80" s="403"/>
      <c r="C80" s="403"/>
      <c r="D80" s="403"/>
      <c r="E80" s="403"/>
      <c r="F80" s="403"/>
      <c r="G80" s="403"/>
      <c r="H80" s="403"/>
      <c r="I80" s="403"/>
      <c r="J80" s="403"/>
      <c r="K80" s="403"/>
      <c r="L80" s="403"/>
      <c r="M80" s="403"/>
      <c r="N80" s="403"/>
      <c r="O80" s="403"/>
      <c r="P80" s="403"/>
      <c r="Q80" s="404"/>
      <c r="R80" s="124"/>
      <c r="S80" s="124"/>
      <c r="T80" s="124"/>
      <c r="W80" s="118" t="s">
        <v>48</v>
      </c>
      <c r="AA80" s="122"/>
      <c r="AB80" s="122"/>
      <c r="AC80" s="122"/>
      <c r="AD80" s="122"/>
      <c r="AE80" s="122"/>
      <c r="AF80" s="122"/>
      <c r="AG80" s="122"/>
      <c r="AH80" s="122"/>
      <c r="AI80" s="122"/>
      <c r="AJ80" s="122"/>
      <c r="EP80" s="121"/>
      <c r="EQ80" s="121"/>
      <c r="ER80" s="121"/>
      <c r="ES80" s="121"/>
      <c r="ET80" s="121"/>
      <c r="EU80" s="121"/>
    </row>
    <row r="81" spans="1:151" ht="4.5" customHeight="1" hidden="1">
      <c r="A81" s="466" t="s">
        <v>13</v>
      </c>
      <c r="B81" s="467"/>
      <c r="C81" s="467"/>
      <c r="D81" s="467"/>
      <c r="E81" s="467"/>
      <c r="F81" s="467"/>
      <c r="G81" s="467"/>
      <c r="H81" s="467"/>
      <c r="I81" s="467"/>
      <c r="J81" s="467"/>
      <c r="K81" s="467"/>
      <c r="L81" s="467"/>
      <c r="M81" s="467"/>
      <c r="N81" s="467"/>
      <c r="O81" s="467"/>
      <c r="P81" s="467"/>
      <c r="Q81" s="468"/>
      <c r="R81" s="125"/>
      <c r="S81" s="125"/>
      <c r="T81" s="125"/>
      <c r="W81" s="126" t="s">
        <v>52</v>
      </c>
      <c r="Y81" s="127" t="s">
        <v>13</v>
      </c>
      <c r="AA81" s="122"/>
      <c r="AB81" s="122"/>
      <c r="AC81" s="122"/>
      <c r="AD81" s="122"/>
      <c r="AE81" s="122"/>
      <c r="AF81" s="122"/>
      <c r="AG81" s="122"/>
      <c r="AH81" s="122"/>
      <c r="AI81" s="122"/>
      <c r="AJ81" s="122"/>
      <c r="EP81" s="121"/>
      <c r="EQ81" s="121"/>
      <c r="ER81" s="121"/>
      <c r="ES81" s="121"/>
      <c r="ET81" s="121"/>
      <c r="EU81" s="121"/>
    </row>
    <row r="82" spans="1:151" ht="16.5" customHeight="1">
      <c r="A82" s="405" t="s">
        <v>146</v>
      </c>
      <c r="B82" s="406"/>
      <c r="C82" s="406"/>
      <c r="D82" s="406"/>
      <c r="E82" s="406"/>
      <c r="F82" s="406"/>
      <c r="G82" s="406"/>
      <c r="H82" s="406"/>
      <c r="I82" s="406"/>
      <c r="J82" s="406"/>
      <c r="K82" s="406"/>
      <c r="L82" s="406"/>
      <c r="M82" s="406"/>
      <c r="N82" s="406"/>
      <c r="O82" s="406"/>
      <c r="P82" s="406"/>
      <c r="Q82" s="407"/>
      <c r="R82" s="128"/>
      <c r="S82" s="128"/>
      <c r="T82" s="128"/>
      <c r="W82" s="118" t="s">
        <v>54</v>
      </c>
      <c r="AA82" s="122"/>
      <c r="AB82" s="122"/>
      <c r="AC82" s="122"/>
      <c r="AD82" s="122"/>
      <c r="AE82" s="122"/>
      <c r="AF82" s="122"/>
      <c r="AG82" s="122"/>
      <c r="AH82" s="122"/>
      <c r="AI82" s="122"/>
      <c r="AJ82" s="122"/>
      <c r="EP82" s="121"/>
      <c r="EQ82" s="121"/>
      <c r="ER82" s="121"/>
      <c r="ES82" s="121"/>
      <c r="ET82" s="121"/>
      <c r="EU82" s="121"/>
    </row>
    <row r="83" spans="1:151" ht="5.25" customHeight="1" hidden="1" thickBot="1">
      <c r="A83" s="4"/>
      <c r="B83" s="5"/>
      <c r="C83" s="5"/>
      <c r="D83" s="5"/>
      <c r="E83" s="203"/>
      <c r="F83" s="203"/>
      <c r="G83" s="5"/>
      <c r="H83" s="5"/>
      <c r="I83" s="5"/>
      <c r="J83" s="5"/>
      <c r="K83" s="5"/>
      <c r="L83" s="19"/>
      <c r="M83" s="19"/>
      <c r="N83" s="5"/>
      <c r="O83" s="5"/>
      <c r="P83" s="19"/>
      <c r="Q83" s="99"/>
      <c r="R83" s="129"/>
      <c r="S83" s="129"/>
      <c r="T83" s="129"/>
      <c r="W83" s="118" t="s">
        <v>56</v>
      </c>
      <c r="AA83" s="122"/>
      <c r="AB83" s="122"/>
      <c r="AC83" s="122"/>
      <c r="AD83" s="122"/>
      <c r="AE83" s="122"/>
      <c r="AF83" s="122"/>
      <c r="AG83" s="122"/>
      <c r="AH83" s="122"/>
      <c r="AI83" s="122"/>
      <c r="AJ83" s="122"/>
      <c r="EP83" s="121"/>
      <c r="EQ83" s="121"/>
      <c r="ER83" s="121"/>
      <c r="ES83" s="121"/>
      <c r="ET83" s="121"/>
      <c r="EU83" s="121"/>
    </row>
    <row r="84" spans="1:151" s="1" customFormat="1" ht="5.25" customHeight="1">
      <c r="A84" s="325"/>
      <c r="B84" s="325"/>
      <c r="C84" s="325"/>
      <c r="D84" s="325"/>
      <c r="E84" s="325"/>
      <c r="F84" s="14"/>
      <c r="G84" s="14"/>
      <c r="H84" s="325"/>
      <c r="I84" s="325"/>
      <c r="J84" s="341"/>
      <c r="K84" s="341"/>
      <c r="L84" s="325"/>
      <c r="M84" s="325"/>
      <c r="N84" s="341"/>
      <c r="O84" s="341"/>
      <c r="P84" s="14"/>
      <c r="Q84" s="14"/>
      <c r="R84" s="342"/>
      <c r="S84" s="342"/>
      <c r="T84" s="342"/>
      <c r="U84" s="138"/>
      <c r="V84" s="138"/>
      <c r="W84" s="138"/>
      <c r="X84" s="138"/>
      <c r="Y84" s="117"/>
      <c r="Z84" s="117"/>
      <c r="AA84" s="144"/>
      <c r="AB84" s="144"/>
      <c r="AC84" s="144"/>
      <c r="AD84" s="144"/>
      <c r="AE84" s="144"/>
      <c r="AF84" s="144"/>
      <c r="AG84" s="144"/>
      <c r="AH84" s="144"/>
      <c r="AI84" s="144"/>
      <c r="AJ84" s="144"/>
      <c r="EP84" s="117"/>
      <c r="EQ84" s="117"/>
      <c r="ER84" s="117"/>
      <c r="ES84" s="117"/>
      <c r="ET84" s="117"/>
      <c r="EU84" s="117"/>
    </row>
    <row r="85" spans="1:151" ht="19.5" customHeight="1">
      <c r="A85" s="359" t="s">
        <v>448</v>
      </c>
      <c r="B85" s="366"/>
      <c r="C85" s="366"/>
      <c r="D85" s="366"/>
      <c r="E85" s="483"/>
      <c r="F85" s="595"/>
      <c r="G85" s="595"/>
      <c r="H85" s="359" t="s">
        <v>449</v>
      </c>
      <c r="I85" s="366"/>
      <c r="J85" s="594"/>
      <c r="K85" s="594"/>
      <c r="L85" s="359" t="s">
        <v>455</v>
      </c>
      <c r="M85" s="366"/>
      <c r="N85" s="594"/>
      <c r="O85" s="594"/>
      <c r="P85" s="5"/>
      <c r="Q85" s="80"/>
      <c r="R85" s="129"/>
      <c r="S85" s="129"/>
      <c r="T85" s="129"/>
      <c r="AA85" s="122"/>
      <c r="AB85" s="122"/>
      <c r="AC85" s="122"/>
      <c r="AD85" s="122"/>
      <c r="AE85" s="122"/>
      <c r="AF85" s="122"/>
      <c r="AG85" s="122"/>
      <c r="AH85" s="122"/>
      <c r="AI85" s="122"/>
      <c r="AJ85" s="122"/>
      <c r="EP85" s="121"/>
      <c r="EQ85" s="121"/>
      <c r="ER85" s="121"/>
      <c r="ES85" s="121"/>
      <c r="ET85" s="121"/>
      <c r="EU85" s="121"/>
    </row>
    <row r="86" spans="1:151" ht="19.5" customHeight="1">
      <c r="A86" s="359"/>
      <c r="B86" s="366"/>
      <c r="C86" s="366"/>
      <c r="D86" s="366"/>
      <c r="E86" s="483"/>
      <c r="F86" s="595"/>
      <c r="G86" s="595"/>
      <c r="H86" s="359"/>
      <c r="I86" s="366"/>
      <c r="J86" s="594"/>
      <c r="K86" s="594"/>
      <c r="L86" s="359"/>
      <c r="M86" s="366"/>
      <c r="N86" s="594"/>
      <c r="O86" s="594"/>
      <c r="P86" s="5"/>
      <c r="Q86" s="80"/>
      <c r="R86" s="129"/>
      <c r="S86" s="129"/>
      <c r="T86" s="129"/>
      <c r="AA86" s="122"/>
      <c r="AB86" s="122"/>
      <c r="AC86" s="122"/>
      <c r="AD86" s="122"/>
      <c r="AE86" s="122"/>
      <c r="AF86" s="122"/>
      <c r="AG86" s="122"/>
      <c r="AH86" s="122"/>
      <c r="AI86" s="122"/>
      <c r="AJ86" s="122"/>
      <c r="EP86" s="121"/>
      <c r="EQ86" s="121"/>
      <c r="ER86" s="121"/>
      <c r="ES86" s="121"/>
      <c r="ET86" s="121"/>
      <c r="EU86" s="121"/>
    </row>
    <row r="87" spans="1:151" s="1" customFormat="1" ht="5.25" customHeight="1">
      <c r="A87" s="325"/>
      <c r="B87" s="325"/>
      <c r="C87" s="325"/>
      <c r="D87" s="325"/>
      <c r="E87" s="325"/>
      <c r="F87" s="14"/>
      <c r="G87" s="14"/>
      <c r="H87" s="325"/>
      <c r="I87" s="325"/>
      <c r="J87" s="343"/>
      <c r="K87" s="343"/>
      <c r="L87" s="325"/>
      <c r="M87" s="325"/>
      <c r="N87" s="343"/>
      <c r="O87" s="343"/>
      <c r="P87" s="14"/>
      <c r="Q87" s="14"/>
      <c r="R87" s="342"/>
      <c r="S87" s="342"/>
      <c r="T87" s="342"/>
      <c r="U87" s="138"/>
      <c r="V87" s="138"/>
      <c r="W87" s="138"/>
      <c r="X87" s="138"/>
      <c r="Y87" s="117"/>
      <c r="Z87" s="117"/>
      <c r="AA87" s="144"/>
      <c r="AB87" s="144"/>
      <c r="AC87" s="144"/>
      <c r="AD87" s="144"/>
      <c r="AE87" s="144"/>
      <c r="AF87" s="144"/>
      <c r="AG87" s="144"/>
      <c r="AH87" s="144"/>
      <c r="AI87" s="144"/>
      <c r="AJ87" s="144"/>
      <c r="EP87" s="117"/>
      <c r="EQ87" s="117"/>
      <c r="ER87" s="117"/>
      <c r="ES87" s="117"/>
      <c r="ET87" s="117"/>
      <c r="EU87" s="117"/>
    </row>
    <row r="88" spans="1:151" ht="20.25" customHeight="1">
      <c r="A88" s="359" t="s">
        <v>456</v>
      </c>
      <c r="B88" s="366"/>
      <c r="C88" s="366"/>
      <c r="D88" s="594"/>
      <c r="E88" s="594"/>
      <c r="F88" s="594"/>
      <c r="G88" s="594"/>
      <c r="H88" s="594"/>
      <c r="I88" s="594"/>
      <c r="J88" s="594"/>
      <c r="K88" s="594"/>
      <c r="L88" s="594"/>
      <c r="M88" s="594"/>
      <c r="N88" s="594"/>
      <c r="O88" s="594"/>
      <c r="P88" s="594"/>
      <c r="Q88" s="594"/>
      <c r="R88" s="129"/>
      <c r="S88" s="129"/>
      <c r="T88" s="129"/>
      <c r="AA88" s="122"/>
      <c r="AB88" s="122"/>
      <c r="AC88" s="122"/>
      <c r="AD88" s="122"/>
      <c r="AE88" s="122"/>
      <c r="AF88" s="122"/>
      <c r="AG88" s="122"/>
      <c r="AH88" s="122"/>
      <c r="AI88" s="122"/>
      <c r="AJ88" s="122"/>
      <c r="EP88" s="121"/>
      <c r="EQ88" s="121"/>
      <c r="ER88" s="121"/>
      <c r="ES88" s="121"/>
      <c r="ET88" s="121"/>
      <c r="EU88" s="121"/>
    </row>
    <row r="89" spans="1:151" ht="20.25" customHeight="1">
      <c r="A89" s="359"/>
      <c r="B89" s="366"/>
      <c r="C89" s="366"/>
      <c r="D89" s="594"/>
      <c r="E89" s="594"/>
      <c r="F89" s="594"/>
      <c r="G89" s="594"/>
      <c r="H89" s="594"/>
      <c r="I89" s="594"/>
      <c r="J89" s="594"/>
      <c r="K89" s="594"/>
      <c r="L89" s="594"/>
      <c r="M89" s="594"/>
      <c r="N89" s="594"/>
      <c r="O89" s="594"/>
      <c r="P89" s="594"/>
      <c r="Q89" s="594"/>
      <c r="R89" s="129"/>
      <c r="S89" s="129"/>
      <c r="T89" s="129"/>
      <c r="AA89" s="122"/>
      <c r="AB89" s="122"/>
      <c r="AC89" s="122"/>
      <c r="AD89" s="122"/>
      <c r="AE89" s="122"/>
      <c r="AF89" s="122"/>
      <c r="AG89" s="122"/>
      <c r="AH89" s="122"/>
      <c r="AI89" s="122"/>
      <c r="AJ89" s="122"/>
      <c r="EP89" s="121"/>
      <c r="EQ89" s="121"/>
      <c r="ER89" s="121"/>
      <c r="ES89" s="121"/>
      <c r="ET89" s="121"/>
      <c r="EU89" s="121"/>
    </row>
    <row r="90" spans="1:151" ht="5.25" customHeight="1">
      <c r="A90" s="4"/>
      <c r="B90" s="5"/>
      <c r="C90" s="5"/>
      <c r="D90" s="5"/>
      <c r="E90" s="203"/>
      <c r="F90" s="203"/>
      <c r="G90" s="5"/>
      <c r="H90" s="5"/>
      <c r="I90" s="5"/>
      <c r="J90" s="5"/>
      <c r="K90" s="5"/>
      <c r="L90" s="5"/>
      <c r="M90" s="5"/>
      <c r="N90" s="5"/>
      <c r="O90" s="5"/>
      <c r="P90" s="5"/>
      <c r="Q90" s="80"/>
      <c r="R90" s="129"/>
      <c r="S90" s="129"/>
      <c r="T90" s="129"/>
      <c r="AA90" s="122"/>
      <c r="AB90" s="122"/>
      <c r="AC90" s="122"/>
      <c r="AD90" s="122"/>
      <c r="AE90" s="122"/>
      <c r="AF90" s="122"/>
      <c r="AG90" s="122"/>
      <c r="AH90" s="122"/>
      <c r="AI90" s="122"/>
      <c r="AJ90" s="122"/>
      <c r="EP90" s="121"/>
      <c r="EQ90" s="121"/>
      <c r="ER90" s="121"/>
      <c r="ES90" s="121"/>
      <c r="ET90" s="121"/>
      <c r="EU90" s="121"/>
    </row>
    <row r="91" spans="1:151" s="294" customFormat="1" ht="21" customHeight="1">
      <c r="A91" s="580" t="s">
        <v>147</v>
      </c>
      <c r="B91" s="393"/>
      <c r="C91" s="393"/>
      <c r="D91" s="393"/>
      <c r="E91" s="393"/>
      <c r="F91" s="393"/>
      <c r="G91" s="195"/>
      <c r="H91" s="191"/>
      <c r="I91" s="191"/>
      <c r="J91" s="191"/>
      <c r="K91" s="191"/>
      <c r="L91" s="191"/>
      <c r="M91" s="191"/>
      <c r="N91" s="191"/>
      <c r="O91" s="191"/>
      <c r="P91" s="191"/>
      <c r="Q91" s="196"/>
      <c r="R91" s="303"/>
      <c r="S91" s="303"/>
      <c r="T91" s="303"/>
      <c r="U91" s="291" t="s">
        <v>47</v>
      </c>
      <c r="V91" s="291"/>
      <c r="W91" s="304" t="s">
        <v>57</v>
      </c>
      <c r="X91" s="291"/>
      <c r="Y91" s="292"/>
      <c r="Z91" s="292"/>
      <c r="AA91" s="292"/>
      <c r="AB91" s="292"/>
      <c r="AC91" s="292"/>
      <c r="AD91" s="292"/>
      <c r="AE91" s="292"/>
      <c r="AF91" s="293"/>
      <c r="AG91" s="293"/>
      <c r="AH91" s="293"/>
      <c r="AI91" s="293"/>
      <c r="AJ91" s="293"/>
      <c r="EP91" s="292"/>
      <c r="EQ91" s="292"/>
      <c r="ER91" s="292"/>
      <c r="ES91" s="292"/>
      <c r="ET91" s="292"/>
      <c r="EU91" s="292"/>
    </row>
    <row r="92" spans="1:36" ht="5.25" customHeight="1">
      <c r="A92" s="71"/>
      <c r="B92" s="2"/>
      <c r="C92" s="2"/>
      <c r="D92" s="2"/>
      <c r="E92" s="264"/>
      <c r="F92" s="264"/>
      <c r="G92" s="2"/>
      <c r="H92" s="2"/>
      <c r="I92" s="2"/>
      <c r="J92" s="2"/>
      <c r="K92" s="2"/>
      <c r="L92" s="2"/>
      <c r="M92" s="2"/>
      <c r="N92" s="2"/>
      <c r="O92" s="2"/>
      <c r="P92" s="2"/>
      <c r="Q92" s="70"/>
      <c r="R92" s="117"/>
      <c r="S92" s="117"/>
      <c r="T92" s="117"/>
      <c r="U92" s="118" t="s">
        <v>89</v>
      </c>
      <c r="X92" s="126"/>
      <c r="Y92" s="133"/>
      <c r="Z92" s="133"/>
      <c r="AA92" s="122"/>
      <c r="AB92" s="122"/>
      <c r="AC92" s="122"/>
      <c r="AD92" s="122"/>
      <c r="AE92" s="122"/>
      <c r="AF92" s="122"/>
      <c r="AG92" s="122"/>
      <c r="AH92" s="122"/>
      <c r="AI92" s="122"/>
      <c r="AJ92" s="122"/>
    </row>
    <row r="93" spans="1:36" ht="31.5" customHeight="1">
      <c r="A93" s="386" t="s">
        <v>317</v>
      </c>
      <c r="B93" s="366"/>
      <c r="C93" s="366"/>
      <c r="D93" s="366"/>
      <c r="E93" s="361"/>
      <c r="F93" s="362"/>
      <c r="G93" s="359" t="s">
        <v>149</v>
      </c>
      <c r="H93" s="366"/>
      <c r="I93" s="337"/>
      <c r="J93" s="475" t="s">
        <v>205</v>
      </c>
      <c r="K93" s="476"/>
      <c r="L93" s="476"/>
      <c r="M93" s="476"/>
      <c r="N93" s="477"/>
      <c r="O93" s="481"/>
      <c r="P93" s="482"/>
      <c r="Q93" s="70"/>
      <c r="R93" s="117"/>
      <c r="S93" s="117"/>
      <c r="T93" s="117"/>
      <c r="U93" s="118" t="s">
        <v>90</v>
      </c>
      <c r="AA93" s="122"/>
      <c r="AB93" s="122"/>
      <c r="AC93" s="122"/>
      <c r="AD93" s="122"/>
      <c r="AE93" s="122"/>
      <c r="AF93" s="122"/>
      <c r="AG93" s="122"/>
      <c r="AH93" s="122"/>
      <c r="AI93" s="122"/>
      <c r="AJ93" s="122"/>
    </row>
    <row r="94" spans="1:36" ht="5.25" customHeight="1">
      <c r="A94" s="71"/>
      <c r="B94" s="2"/>
      <c r="C94" s="2"/>
      <c r="D94" s="2"/>
      <c r="E94" s="264"/>
      <c r="F94" s="264"/>
      <c r="G94" s="2"/>
      <c r="H94" s="2"/>
      <c r="I94" s="2"/>
      <c r="J94" s="2"/>
      <c r="K94" s="2"/>
      <c r="L94" s="2"/>
      <c r="M94" s="2"/>
      <c r="N94" s="2"/>
      <c r="O94" s="2"/>
      <c r="P94" s="2"/>
      <c r="Q94" s="70"/>
      <c r="R94" s="117"/>
      <c r="S94" s="117"/>
      <c r="T94" s="117"/>
      <c r="U94" s="118" t="s">
        <v>91</v>
      </c>
      <c r="W94" s="118" t="s">
        <v>53</v>
      </c>
      <c r="X94" s="118" t="s">
        <v>59</v>
      </c>
      <c r="Z94" s="121" t="s">
        <v>153</v>
      </c>
      <c r="AA94" s="122"/>
      <c r="AB94" s="122"/>
      <c r="AC94" s="122"/>
      <c r="AD94" s="122"/>
      <c r="AE94" s="122"/>
      <c r="AF94" s="122"/>
      <c r="AG94" s="122"/>
      <c r="AH94" s="122"/>
      <c r="AI94" s="122"/>
      <c r="AJ94" s="122"/>
    </row>
    <row r="95" spans="1:36" ht="31.5" customHeight="1">
      <c r="A95" s="386" t="s">
        <v>113</v>
      </c>
      <c r="B95" s="472"/>
      <c r="C95" s="396"/>
      <c r="D95" s="331"/>
      <c r="E95" s="225"/>
      <c r="F95" s="366" t="s">
        <v>318</v>
      </c>
      <c r="G95" s="396"/>
      <c r="H95" s="338"/>
      <c r="I95" s="366" t="s">
        <v>319</v>
      </c>
      <c r="J95" s="366"/>
      <c r="K95" s="338" t="s">
        <v>13</v>
      </c>
      <c r="L95" s="475" t="s">
        <v>172</v>
      </c>
      <c r="M95" s="476"/>
      <c r="N95" s="477"/>
      <c r="O95" s="361"/>
      <c r="P95" s="362"/>
      <c r="Q95" s="70"/>
      <c r="R95" s="117"/>
      <c r="S95" s="117"/>
      <c r="T95" s="117"/>
      <c r="U95" s="118" t="s">
        <v>92</v>
      </c>
      <c r="W95" s="118" t="s">
        <v>55</v>
      </c>
      <c r="X95" s="118" t="s">
        <v>60</v>
      </c>
      <c r="Z95" s="121" t="s">
        <v>154</v>
      </c>
      <c r="AA95" s="122"/>
      <c r="AB95" s="122"/>
      <c r="AC95" s="122"/>
      <c r="AD95" s="122"/>
      <c r="AE95" s="122"/>
      <c r="AF95" s="122"/>
      <c r="AG95" s="122"/>
      <c r="AH95" s="122"/>
      <c r="AI95" s="122"/>
      <c r="AJ95" s="122"/>
    </row>
    <row r="96" spans="1:36" ht="12" customHeight="1" thickBot="1">
      <c r="A96" s="96"/>
      <c r="B96" s="8"/>
      <c r="C96" s="8"/>
      <c r="D96" s="8"/>
      <c r="E96" s="221"/>
      <c r="F96" s="221"/>
      <c r="G96" s="8"/>
      <c r="H96" s="8"/>
      <c r="I96" s="8"/>
      <c r="J96" s="8"/>
      <c r="K96" s="8"/>
      <c r="L96" s="8"/>
      <c r="M96" s="8"/>
      <c r="N96" s="8"/>
      <c r="O96" s="8"/>
      <c r="P96" s="8"/>
      <c r="Q96" s="97"/>
      <c r="R96" s="117"/>
      <c r="S96" s="117"/>
      <c r="T96" s="117"/>
      <c r="W96" s="118" t="s">
        <v>58</v>
      </c>
      <c r="X96" s="118" t="s">
        <v>100</v>
      </c>
      <c r="Z96" s="121" t="s">
        <v>155</v>
      </c>
      <c r="AA96" s="122"/>
      <c r="AB96" s="122"/>
      <c r="AC96" s="122"/>
      <c r="AD96" s="122"/>
      <c r="AE96" s="122"/>
      <c r="AF96" s="122"/>
      <c r="AG96" s="122"/>
      <c r="AH96" s="122"/>
      <c r="AI96" s="122"/>
      <c r="AJ96" s="122"/>
    </row>
    <row r="97" spans="1:151" s="294" customFormat="1" ht="21" customHeight="1">
      <c r="A97" s="581" t="s">
        <v>231</v>
      </c>
      <c r="B97" s="582"/>
      <c r="C97" s="582"/>
      <c r="D97" s="582"/>
      <c r="E97" s="582"/>
      <c r="F97" s="582"/>
      <c r="G97" s="582"/>
      <c r="H97" s="582"/>
      <c r="I97" s="582"/>
      <c r="J97" s="582"/>
      <c r="K97" s="582"/>
      <c r="L97" s="582"/>
      <c r="M97" s="582"/>
      <c r="N97" s="191"/>
      <c r="O97" s="191"/>
      <c r="P97" s="191"/>
      <c r="Q97" s="196"/>
      <c r="R97" s="303"/>
      <c r="S97" s="303"/>
      <c r="T97" s="303"/>
      <c r="U97" s="291"/>
      <c r="V97" s="291"/>
      <c r="W97" s="304"/>
      <c r="X97" s="291"/>
      <c r="Y97" s="292"/>
      <c r="Z97" s="121" t="s">
        <v>442</v>
      </c>
      <c r="AA97" s="292"/>
      <c r="AB97" s="292"/>
      <c r="AC97" s="292"/>
      <c r="AD97" s="292"/>
      <c r="AE97" s="292"/>
      <c r="AF97" s="293"/>
      <c r="AG97" s="293"/>
      <c r="AH97" s="293"/>
      <c r="AI97" s="293"/>
      <c r="AJ97" s="293"/>
      <c r="EP97" s="292"/>
      <c r="EQ97" s="292"/>
      <c r="ER97" s="292"/>
      <c r="ES97" s="292"/>
      <c r="ET97" s="292"/>
      <c r="EU97" s="292"/>
    </row>
    <row r="98" spans="1:36" ht="5.25" customHeight="1">
      <c r="A98" s="71"/>
      <c r="B98" s="2"/>
      <c r="C98" s="2"/>
      <c r="D98" s="2"/>
      <c r="E98" s="264"/>
      <c r="F98" s="264"/>
      <c r="G98" s="2"/>
      <c r="H98" s="2"/>
      <c r="I98" s="2"/>
      <c r="J98" s="2"/>
      <c r="K98" s="2"/>
      <c r="L98" s="2"/>
      <c r="M98" s="2"/>
      <c r="N98" s="2"/>
      <c r="O98" s="2"/>
      <c r="P98" s="2"/>
      <c r="Q98" s="70"/>
      <c r="R98" s="117"/>
      <c r="S98" s="117"/>
      <c r="T98" s="117"/>
      <c r="Z98" s="292" t="s">
        <v>195</v>
      </c>
      <c r="AA98" s="122"/>
      <c r="AB98" s="122"/>
      <c r="AC98" s="122"/>
      <c r="AD98" s="122"/>
      <c r="AE98" s="122"/>
      <c r="AF98" s="122"/>
      <c r="AG98" s="122"/>
      <c r="AH98" s="122"/>
      <c r="AI98" s="122"/>
      <c r="AJ98" s="122"/>
    </row>
    <row r="99" spans="1:36" ht="31.5" customHeight="1">
      <c r="A99" s="376" t="s">
        <v>316</v>
      </c>
      <c r="B99" s="364"/>
      <c r="C99" s="364"/>
      <c r="D99" s="364"/>
      <c r="E99" s="361"/>
      <c r="F99" s="362"/>
      <c r="G99" s="359" t="s">
        <v>206</v>
      </c>
      <c r="H99" s="366"/>
      <c r="I99" s="485"/>
      <c r="J99" s="485"/>
      <c r="K99" s="485"/>
      <c r="L99" s="485"/>
      <c r="M99" s="485"/>
      <c r="N99" s="485"/>
      <c r="O99" s="485"/>
      <c r="P99" s="485"/>
      <c r="Q99" s="486"/>
      <c r="R99" s="117"/>
      <c r="S99" s="117"/>
      <c r="T99" s="117"/>
      <c r="Z99" s="121" t="s">
        <v>47</v>
      </c>
      <c r="AA99" s="122"/>
      <c r="AB99" s="122"/>
      <c r="AC99" s="122"/>
      <c r="AD99" s="122"/>
      <c r="AE99" s="122"/>
      <c r="AF99" s="122"/>
      <c r="AG99" s="122"/>
      <c r="AH99" s="122"/>
      <c r="AI99" s="122"/>
      <c r="AJ99" s="122"/>
    </row>
    <row r="100" spans="1:36" ht="26.25" customHeight="1">
      <c r="A100" s="71"/>
      <c r="B100" s="484" t="s">
        <v>83</v>
      </c>
      <c r="C100" s="484"/>
      <c r="D100" s="484"/>
      <c r="E100" s="484"/>
      <c r="F100" s="484"/>
      <c r="G100" s="359"/>
      <c r="H100" s="366"/>
      <c r="I100" s="485"/>
      <c r="J100" s="485"/>
      <c r="K100" s="485"/>
      <c r="L100" s="485"/>
      <c r="M100" s="485"/>
      <c r="N100" s="485"/>
      <c r="O100" s="485"/>
      <c r="P100" s="485"/>
      <c r="Q100" s="486"/>
      <c r="R100" s="117"/>
      <c r="S100" s="117"/>
      <c r="T100" s="117"/>
      <c r="AA100" s="122"/>
      <c r="AB100" s="122"/>
      <c r="AC100" s="122"/>
      <c r="AD100" s="122"/>
      <c r="AE100" s="122"/>
      <c r="AF100" s="122"/>
      <c r="AG100" s="122"/>
      <c r="AH100" s="122"/>
      <c r="AI100" s="122"/>
      <c r="AJ100" s="122"/>
    </row>
    <row r="101" spans="1:36" ht="5.25" customHeight="1">
      <c r="A101" s="71"/>
      <c r="B101" s="2"/>
      <c r="C101" s="2"/>
      <c r="D101" s="134"/>
      <c r="E101" s="224"/>
      <c r="F101" s="224"/>
      <c r="G101" s="2"/>
      <c r="H101" s="10"/>
      <c r="I101" s="2"/>
      <c r="J101" s="134"/>
      <c r="K101" s="134"/>
      <c r="L101" s="63"/>
      <c r="M101" s="63"/>
      <c r="N101" s="2"/>
      <c r="O101" s="2"/>
      <c r="P101" s="2"/>
      <c r="Q101" s="100"/>
      <c r="R101" s="117"/>
      <c r="S101" s="117"/>
      <c r="T101" s="117"/>
      <c r="AA101" s="122"/>
      <c r="AB101" s="122"/>
      <c r="AC101" s="122"/>
      <c r="AD101" s="122"/>
      <c r="AE101" s="122"/>
      <c r="AF101" s="122"/>
      <c r="AG101" s="122"/>
      <c r="AH101" s="122"/>
      <c r="AI101" s="122"/>
      <c r="AJ101" s="122"/>
    </row>
    <row r="102" spans="1:36" ht="31.5" customHeight="1">
      <c r="A102" s="386" t="s">
        <v>308</v>
      </c>
      <c r="B102" s="366"/>
      <c r="C102" s="366"/>
      <c r="D102" s="483"/>
      <c r="E102" s="361"/>
      <c r="F102" s="362"/>
      <c r="G102" s="359" t="s">
        <v>207</v>
      </c>
      <c r="H102" s="366"/>
      <c r="I102" s="485"/>
      <c r="J102" s="485"/>
      <c r="K102" s="485"/>
      <c r="L102" s="485"/>
      <c r="M102" s="485"/>
      <c r="N102" s="485"/>
      <c r="O102" s="485"/>
      <c r="P102" s="485"/>
      <c r="Q102" s="486"/>
      <c r="R102" s="117"/>
      <c r="S102" s="117"/>
      <c r="T102" s="117"/>
      <c r="Z102" s="121" t="s">
        <v>45</v>
      </c>
      <c r="AA102" s="122"/>
      <c r="AB102" s="122"/>
      <c r="AC102" s="122"/>
      <c r="AD102" s="122"/>
      <c r="AE102" s="122"/>
      <c r="AF102" s="122"/>
      <c r="AG102" s="122"/>
      <c r="AH102" s="122"/>
      <c r="AI102" s="122"/>
      <c r="AJ102" s="122"/>
    </row>
    <row r="103" spans="1:36" ht="26.25" customHeight="1">
      <c r="A103" s="71"/>
      <c r="B103" s="484" t="s">
        <v>83</v>
      </c>
      <c r="C103" s="484"/>
      <c r="D103" s="484"/>
      <c r="E103" s="484"/>
      <c r="F103" s="484"/>
      <c r="G103" s="359"/>
      <c r="H103" s="366"/>
      <c r="I103" s="485"/>
      <c r="J103" s="485"/>
      <c r="K103" s="485"/>
      <c r="L103" s="485"/>
      <c r="M103" s="485"/>
      <c r="N103" s="485"/>
      <c r="O103" s="485"/>
      <c r="P103" s="485"/>
      <c r="Q103" s="486"/>
      <c r="R103" s="117"/>
      <c r="S103" s="117"/>
      <c r="T103" s="117"/>
      <c r="Z103" s="121" t="s">
        <v>46</v>
      </c>
      <c r="AA103" s="122"/>
      <c r="AB103" s="122"/>
      <c r="AC103" s="122"/>
      <c r="AD103" s="122"/>
      <c r="AE103" s="122"/>
      <c r="AF103" s="122"/>
      <c r="AG103" s="122"/>
      <c r="AH103" s="122"/>
      <c r="AI103" s="122"/>
      <c r="AJ103" s="122"/>
    </row>
    <row r="104" spans="1:36" ht="5.25" customHeight="1">
      <c r="A104" s="71"/>
      <c r="B104" s="2"/>
      <c r="C104" s="2"/>
      <c r="D104" s="134"/>
      <c r="E104" s="224"/>
      <c r="F104" s="224"/>
      <c r="G104" s="2"/>
      <c r="H104" s="10"/>
      <c r="I104" s="2"/>
      <c r="J104" s="134"/>
      <c r="K104" s="134"/>
      <c r="L104" s="63"/>
      <c r="M104" s="63"/>
      <c r="N104" s="2"/>
      <c r="O104" s="2"/>
      <c r="P104" s="135"/>
      <c r="Q104" s="100"/>
      <c r="R104" s="117"/>
      <c r="S104" s="117"/>
      <c r="T104" s="117"/>
      <c r="AA104" s="122"/>
      <c r="AB104" s="122"/>
      <c r="AC104" s="122"/>
      <c r="AD104" s="122"/>
      <c r="AE104" s="122"/>
      <c r="AF104" s="122"/>
      <c r="AG104" s="122"/>
      <c r="AH104" s="122"/>
      <c r="AI104" s="122"/>
      <c r="AJ104" s="122"/>
    </row>
    <row r="105" spans="1:36" ht="34.5" customHeight="1">
      <c r="A105" s="376" t="s">
        <v>307</v>
      </c>
      <c r="B105" s="364"/>
      <c r="C105" s="364"/>
      <c r="D105" s="364"/>
      <c r="E105" s="576"/>
      <c r="F105" s="577"/>
      <c r="G105" s="359" t="s">
        <v>220</v>
      </c>
      <c r="H105" s="366"/>
      <c r="I105" s="485"/>
      <c r="J105" s="485"/>
      <c r="K105" s="485"/>
      <c r="L105" s="485"/>
      <c r="M105" s="485"/>
      <c r="N105" s="485"/>
      <c r="O105" s="485"/>
      <c r="P105" s="485"/>
      <c r="Q105" s="486"/>
      <c r="R105" s="117"/>
      <c r="S105" s="117"/>
      <c r="T105" s="117"/>
      <c r="AA105" s="122"/>
      <c r="AB105" s="122"/>
      <c r="AC105" s="122"/>
      <c r="AD105" s="122"/>
      <c r="AE105" s="122"/>
      <c r="AF105" s="122"/>
      <c r="AG105" s="122"/>
      <c r="AH105" s="122"/>
      <c r="AI105" s="122"/>
      <c r="AJ105" s="122"/>
    </row>
    <row r="106" spans="1:36" ht="34.5" customHeight="1">
      <c r="A106" s="376"/>
      <c r="B106" s="364"/>
      <c r="C106" s="364"/>
      <c r="D106" s="364"/>
      <c r="E106" s="578"/>
      <c r="F106" s="579"/>
      <c r="G106" s="359"/>
      <c r="H106" s="366"/>
      <c r="I106" s="485"/>
      <c r="J106" s="485"/>
      <c r="K106" s="485"/>
      <c r="L106" s="485"/>
      <c r="M106" s="485"/>
      <c r="N106" s="485"/>
      <c r="O106" s="485"/>
      <c r="P106" s="485"/>
      <c r="Q106" s="486"/>
      <c r="R106" s="117"/>
      <c r="S106" s="117"/>
      <c r="T106" s="117"/>
      <c r="U106" s="123"/>
      <c r="AA106" s="122"/>
      <c r="AB106" s="122"/>
      <c r="AC106" s="122"/>
      <c r="AD106" s="122"/>
      <c r="AE106" s="122"/>
      <c r="AF106" s="122"/>
      <c r="AG106" s="122"/>
      <c r="AH106" s="122"/>
      <c r="AI106" s="122"/>
      <c r="AJ106" s="122"/>
    </row>
    <row r="107" spans="1:36" ht="5.25" customHeight="1">
      <c r="A107" s="262"/>
      <c r="B107" s="255"/>
      <c r="C107" s="255"/>
      <c r="D107" s="255"/>
      <c r="E107" s="223"/>
      <c r="F107" s="225"/>
      <c r="G107" s="18"/>
      <c r="H107" s="18"/>
      <c r="I107" s="18"/>
      <c r="J107" s="18"/>
      <c r="K107" s="18"/>
      <c r="L107" s="18"/>
      <c r="M107" s="18"/>
      <c r="N107" s="18"/>
      <c r="O107" s="18"/>
      <c r="P107" s="2"/>
      <c r="Q107" s="137"/>
      <c r="R107" s="117"/>
      <c r="S107" s="117"/>
      <c r="T107" s="117"/>
      <c r="U107" s="123"/>
      <c r="AA107" s="122"/>
      <c r="AB107" s="122"/>
      <c r="AC107" s="122"/>
      <c r="AD107" s="122"/>
      <c r="AE107" s="122"/>
      <c r="AF107" s="122"/>
      <c r="AG107" s="122"/>
      <c r="AH107" s="122"/>
      <c r="AI107" s="122"/>
      <c r="AJ107" s="122"/>
    </row>
    <row r="108" spans="1:36" ht="7.5" customHeight="1">
      <c r="A108" s="391" t="s">
        <v>150</v>
      </c>
      <c r="B108" s="392"/>
      <c r="C108" s="358"/>
      <c r="D108" s="358"/>
      <c r="E108" s="225"/>
      <c r="F108" s="225"/>
      <c r="G108" s="488" t="s">
        <v>315</v>
      </c>
      <c r="H108" s="488"/>
      <c r="I108" s="488"/>
      <c r="J108" s="488"/>
      <c r="K108" s="488"/>
      <c r="L108" s="488"/>
      <c r="M108" s="488"/>
      <c r="N108" s="488"/>
      <c r="O108" s="576"/>
      <c r="P108" s="577"/>
      <c r="Q108" s="137"/>
      <c r="R108" s="117"/>
      <c r="S108" s="117"/>
      <c r="T108" s="117"/>
      <c r="U108" s="123"/>
      <c r="AA108" s="122"/>
      <c r="AB108" s="122"/>
      <c r="AC108" s="122"/>
      <c r="AD108" s="122"/>
      <c r="AE108" s="122"/>
      <c r="AF108" s="122"/>
      <c r="AG108" s="122"/>
      <c r="AH108" s="122"/>
      <c r="AI108" s="122"/>
      <c r="AJ108" s="122"/>
    </row>
    <row r="109" spans="1:65" ht="7.5" customHeight="1">
      <c r="A109" s="391"/>
      <c r="B109" s="392"/>
      <c r="C109" s="358"/>
      <c r="D109" s="358"/>
      <c r="E109" s="225"/>
      <c r="F109" s="225"/>
      <c r="G109" s="488"/>
      <c r="H109" s="488"/>
      <c r="I109" s="488"/>
      <c r="J109" s="488"/>
      <c r="K109" s="488"/>
      <c r="L109" s="488"/>
      <c r="M109" s="488"/>
      <c r="N109" s="488"/>
      <c r="O109" s="585"/>
      <c r="P109" s="586"/>
      <c r="Q109" s="137"/>
      <c r="R109" s="117"/>
      <c r="S109" s="117"/>
      <c r="T109" s="117"/>
      <c r="U109" s="123"/>
      <c r="AA109" s="122"/>
      <c r="AB109" s="122"/>
      <c r="AC109" s="122"/>
      <c r="AD109" s="122"/>
      <c r="AE109" s="122"/>
      <c r="AF109" s="122"/>
      <c r="AG109" s="122"/>
      <c r="AH109" s="122"/>
      <c r="AI109" s="122"/>
      <c r="AJ109" s="122"/>
      <c r="BM109" s="174"/>
    </row>
    <row r="110" spans="1:36" ht="24" customHeight="1">
      <c r="A110" s="391"/>
      <c r="B110" s="392"/>
      <c r="C110" s="358"/>
      <c r="D110" s="358"/>
      <c r="E110" s="225"/>
      <c r="F110" s="261"/>
      <c r="G110" s="488"/>
      <c r="H110" s="488"/>
      <c r="I110" s="488"/>
      <c r="J110" s="488"/>
      <c r="K110" s="488"/>
      <c r="L110" s="488"/>
      <c r="M110" s="488"/>
      <c r="N110" s="488"/>
      <c r="O110" s="585"/>
      <c r="P110" s="586"/>
      <c r="Q110" s="137"/>
      <c r="R110" s="117"/>
      <c r="S110" s="117"/>
      <c r="T110" s="117"/>
      <c r="AA110" s="122"/>
      <c r="AB110" s="122"/>
      <c r="AC110" s="122"/>
      <c r="AD110" s="122"/>
      <c r="AE110" s="122"/>
      <c r="AF110" s="122"/>
      <c r="AG110" s="122"/>
      <c r="AH110" s="122"/>
      <c r="AI110" s="122"/>
      <c r="AJ110" s="122"/>
    </row>
    <row r="111" spans="1:36" ht="9.75" customHeight="1">
      <c r="A111" s="567" t="s">
        <v>151</v>
      </c>
      <c r="B111" s="567"/>
      <c r="C111" s="567"/>
      <c r="D111" s="567"/>
      <c r="E111" s="567"/>
      <c r="F111" s="567"/>
      <c r="G111" s="488"/>
      <c r="H111" s="488"/>
      <c r="I111" s="488"/>
      <c r="J111" s="488"/>
      <c r="K111" s="488"/>
      <c r="L111" s="488"/>
      <c r="M111" s="488"/>
      <c r="N111" s="488"/>
      <c r="O111" s="585"/>
      <c r="P111" s="586"/>
      <c r="Q111" s="137"/>
      <c r="R111" s="117"/>
      <c r="S111" s="117"/>
      <c r="T111" s="117"/>
      <c r="U111" s="123"/>
      <c r="AA111" s="122"/>
      <c r="AB111" s="122"/>
      <c r="AC111" s="122"/>
      <c r="AD111" s="122"/>
      <c r="AE111" s="122"/>
      <c r="AF111" s="122"/>
      <c r="AG111" s="122"/>
      <c r="AH111" s="122"/>
      <c r="AI111" s="122"/>
      <c r="AJ111" s="122"/>
    </row>
    <row r="112" spans="1:36" ht="7.5" customHeight="1">
      <c r="A112" s="567"/>
      <c r="B112" s="567"/>
      <c r="C112" s="567"/>
      <c r="D112" s="567"/>
      <c r="E112" s="567"/>
      <c r="F112" s="567"/>
      <c r="G112" s="488"/>
      <c r="H112" s="488"/>
      <c r="I112" s="488"/>
      <c r="J112" s="488"/>
      <c r="K112" s="488"/>
      <c r="L112" s="488"/>
      <c r="M112" s="488"/>
      <c r="N112" s="488"/>
      <c r="O112" s="585"/>
      <c r="P112" s="586"/>
      <c r="Q112" s="137"/>
      <c r="R112" s="117"/>
      <c r="S112" s="117"/>
      <c r="T112" s="117"/>
      <c r="U112" s="123"/>
      <c r="AA112" s="122"/>
      <c r="AB112" s="122"/>
      <c r="AC112" s="122"/>
      <c r="AD112" s="122"/>
      <c r="AE112" s="122"/>
      <c r="AF112" s="122"/>
      <c r="AG112" s="122"/>
      <c r="AH112" s="122"/>
      <c r="AI112" s="122"/>
      <c r="AJ112" s="122"/>
    </row>
    <row r="113" spans="1:36" ht="7.5" customHeight="1">
      <c r="A113" s="567"/>
      <c r="B113" s="567"/>
      <c r="C113" s="567"/>
      <c r="D113" s="567"/>
      <c r="E113" s="567"/>
      <c r="F113" s="567"/>
      <c r="G113" s="488"/>
      <c r="H113" s="488"/>
      <c r="I113" s="488"/>
      <c r="J113" s="488"/>
      <c r="K113" s="488"/>
      <c r="L113" s="488"/>
      <c r="M113" s="488"/>
      <c r="N113" s="488"/>
      <c r="O113" s="578"/>
      <c r="P113" s="579"/>
      <c r="Q113" s="137"/>
      <c r="R113" s="117"/>
      <c r="S113" s="117"/>
      <c r="T113" s="117"/>
      <c r="U113" s="123"/>
      <c r="AA113" s="122"/>
      <c r="AB113" s="122"/>
      <c r="AC113" s="122"/>
      <c r="AD113" s="122"/>
      <c r="AE113" s="122"/>
      <c r="AF113" s="122"/>
      <c r="AG113" s="122"/>
      <c r="AH113" s="122"/>
      <c r="AI113" s="122"/>
      <c r="AJ113" s="122"/>
    </row>
    <row r="114" spans="1:36" ht="7.5" customHeight="1" thickBot="1">
      <c r="A114" s="96"/>
      <c r="B114" s="8"/>
      <c r="C114" s="8"/>
      <c r="D114" s="8"/>
      <c r="E114" s="221"/>
      <c r="F114" s="221"/>
      <c r="G114" s="8"/>
      <c r="H114" s="8"/>
      <c r="I114" s="8"/>
      <c r="J114" s="8"/>
      <c r="K114" s="8"/>
      <c r="L114" s="8"/>
      <c r="M114" s="8"/>
      <c r="N114" s="8"/>
      <c r="O114" s="8"/>
      <c r="P114" s="8"/>
      <c r="Q114" s="97"/>
      <c r="R114" s="117"/>
      <c r="S114" s="117"/>
      <c r="T114" s="117"/>
      <c r="AA114" s="122"/>
      <c r="AB114" s="122"/>
      <c r="AC114" s="122"/>
      <c r="AD114" s="122"/>
      <c r="AE114" s="122"/>
      <c r="AF114" s="122"/>
      <c r="AG114" s="122"/>
      <c r="AH114" s="122"/>
      <c r="AI114" s="122"/>
      <c r="AJ114" s="122"/>
    </row>
    <row r="115" spans="1:36" ht="28.5" customHeight="1">
      <c r="A115" s="393" t="s">
        <v>152</v>
      </c>
      <c r="B115" s="393"/>
      <c r="C115" s="393"/>
      <c r="D115" s="393"/>
      <c r="E115" s="393"/>
      <c r="F115" s="393"/>
      <c r="G115" s="487" t="s">
        <v>217</v>
      </c>
      <c r="H115" s="487"/>
      <c r="I115" s="487"/>
      <c r="J115" s="487"/>
      <c r="K115" s="487"/>
      <c r="L115" s="487"/>
      <c r="M115" s="487"/>
      <c r="N115" s="487"/>
      <c r="O115" s="487"/>
      <c r="P115" s="487"/>
      <c r="Q115" s="137"/>
      <c r="R115" s="117"/>
      <c r="S115" s="117"/>
      <c r="T115" s="117"/>
      <c r="U115" s="118" t="s">
        <v>93</v>
      </c>
      <c r="AA115" s="122"/>
      <c r="AB115" s="122"/>
      <c r="AC115" s="122"/>
      <c r="AD115" s="122"/>
      <c r="AE115" s="122"/>
      <c r="AF115" s="122"/>
      <c r="AG115" s="122"/>
      <c r="AH115" s="122"/>
      <c r="AI115" s="122"/>
      <c r="AJ115" s="122"/>
    </row>
    <row r="116" spans="1:36" ht="51" customHeight="1">
      <c r="A116" s="373" t="s">
        <v>208</v>
      </c>
      <c r="B116" s="374"/>
      <c r="C116" s="374"/>
      <c r="D116" s="374"/>
      <c r="E116" s="374"/>
      <c r="F116" s="474" t="s">
        <v>306</v>
      </c>
      <c r="G116" s="474"/>
      <c r="H116" s="490"/>
      <c r="I116" s="337"/>
      <c r="J116" s="474" t="s">
        <v>199</v>
      </c>
      <c r="K116" s="490"/>
      <c r="L116" s="337"/>
      <c r="M116" s="489" t="s">
        <v>232</v>
      </c>
      <c r="N116" s="490"/>
      <c r="O116" s="481"/>
      <c r="P116" s="482"/>
      <c r="Q116" s="70"/>
      <c r="R116" s="117"/>
      <c r="S116" s="117"/>
      <c r="T116" s="117"/>
      <c r="U116" s="118" t="s">
        <v>94</v>
      </c>
      <c r="W116" s="126"/>
      <c r="X116" s="118" t="s">
        <v>97</v>
      </c>
      <c r="AA116" s="122"/>
      <c r="AB116" s="122"/>
      <c r="AC116" s="122"/>
      <c r="AD116" s="122"/>
      <c r="AE116" s="122"/>
      <c r="AF116" s="122"/>
      <c r="AG116" s="122"/>
      <c r="AH116" s="122"/>
      <c r="AI116" s="122"/>
      <c r="AJ116" s="122"/>
    </row>
    <row r="117" spans="1:36" ht="15.75" customHeight="1">
      <c r="A117" s="530" t="s">
        <v>215</v>
      </c>
      <c r="B117" s="531"/>
      <c r="C117" s="531"/>
      <c r="D117" s="531"/>
      <c r="E117" s="531"/>
      <c r="F117" s="531"/>
      <c r="G117" s="531"/>
      <c r="H117" s="531"/>
      <c r="I117" s="531"/>
      <c r="J117" s="531"/>
      <c r="K117" s="531"/>
      <c r="L117" s="531"/>
      <c r="M117" s="531"/>
      <c r="N117" s="531"/>
      <c r="O117" s="531"/>
      <c r="P117" s="531"/>
      <c r="Q117" s="532"/>
      <c r="R117" s="117"/>
      <c r="S117" s="117"/>
      <c r="T117" s="117"/>
      <c r="W117" s="126"/>
      <c r="AA117" s="122"/>
      <c r="AB117" s="122"/>
      <c r="AC117" s="122"/>
      <c r="AD117" s="122"/>
      <c r="AE117" s="122"/>
      <c r="AF117" s="122"/>
      <c r="AG117" s="122"/>
      <c r="AH117" s="122"/>
      <c r="AI117" s="122"/>
      <c r="AJ117" s="122"/>
    </row>
    <row r="118" spans="1:36" ht="7.5" customHeight="1">
      <c r="A118" s="167"/>
      <c r="B118" s="167"/>
      <c r="C118" s="167"/>
      <c r="D118" s="167"/>
      <c r="E118" s="226"/>
      <c r="F118" s="226"/>
      <c r="G118" s="168"/>
      <c r="H118" s="169"/>
      <c r="I118" s="168"/>
      <c r="J118" s="168"/>
      <c r="K118" s="170"/>
      <c r="L118" s="171"/>
      <c r="M118" s="171"/>
      <c r="N118" s="171"/>
      <c r="O118" s="171"/>
      <c r="P118" s="172"/>
      <c r="Q118" s="173"/>
      <c r="R118" s="117"/>
      <c r="S118" s="117"/>
      <c r="T118" s="117"/>
      <c r="U118" s="118" t="s">
        <v>95</v>
      </c>
      <c r="V118" s="118" t="s">
        <v>61</v>
      </c>
      <c r="X118" s="118" t="s">
        <v>98</v>
      </c>
      <c r="AA118" s="122"/>
      <c r="AB118" s="122"/>
      <c r="AC118" s="122"/>
      <c r="AD118" s="122"/>
      <c r="AE118" s="122"/>
      <c r="AF118" s="122"/>
      <c r="AG118" s="122"/>
      <c r="AH118" s="122"/>
      <c r="AI118" s="122"/>
      <c r="AJ118" s="122"/>
    </row>
    <row r="119" spans="1:36" ht="28.5" customHeight="1">
      <c r="A119" s="386" t="s">
        <v>309</v>
      </c>
      <c r="B119" s="366"/>
      <c r="C119" s="366" t="s">
        <v>156</v>
      </c>
      <c r="D119" s="366"/>
      <c r="E119" s="361"/>
      <c r="F119" s="362"/>
      <c r="G119" s="366" t="s">
        <v>139</v>
      </c>
      <c r="H119" s="366"/>
      <c r="I119" s="331"/>
      <c r="J119" s="366" t="s">
        <v>159</v>
      </c>
      <c r="K119" s="366"/>
      <c r="L119" s="331"/>
      <c r="M119" s="366" t="s">
        <v>164</v>
      </c>
      <c r="N119" s="366"/>
      <c r="O119" s="361"/>
      <c r="P119" s="362"/>
      <c r="Q119" s="70"/>
      <c r="R119" s="117"/>
      <c r="S119" s="117"/>
      <c r="T119" s="117"/>
      <c r="V119" s="118" t="s">
        <v>96</v>
      </c>
      <c r="X119" s="118" t="s">
        <v>99</v>
      </c>
      <c r="AA119" s="118" t="s">
        <v>78</v>
      </c>
      <c r="AB119" s="118"/>
      <c r="AC119" s="118"/>
      <c r="AD119" s="122"/>
      <c r="AE119" s="122"/>
      <c r="AF119" s="122"/>
      <c r="AG119" s="122"/>
      <c r="AH119" s="122"/>
      <c r="AI119" s="122"/>
      <c r="AJ119" s="122"/>
    </row>
    <row r="120" spans="1:36" ht="6" customHeight="1">
      <c r="A120" s="386"/>
      <c r="B120" s="366"/>
      <c r="C120" s="38"/>
      <c r="D120" s="38"/>
      <c r="E120" s="223"/>
      <c r="F120" s="223"/>
      <c r="G120" s="38"/>
      <c r="H120" s="38"/>
      <c r="I120" s="38"/>
      <c r="J120" s="38"/>
      <c r="K120" s="38"/>
      <c r="L120" s="38"/>
      <c r="M120" s="38"/>
      <c r="N120" s="38"/>
      <c r="O120" s="38"/>
      <c r="P120" s="38"/>
      <c r="Q120" s="70"/>
      <c r="V120" s="118" t="s">
        <v>62</v>
      </c>
      <c r="X120" s="118" t="s">
        <v>82</v>
      </c>
      <c r="Z120" s="138"/>
      <c r="AA120" s="118" t="s">
        <v>78</v>
      </c>
      <c r="AB120" s="118"/>
      <c r="AC120" s="118"/>
      <c r="AD120" s="122"/>
      <c r="AE120" s="122"/>
      <c r="AF120" s="122"/>
      <c r="AG120" s="122"/>
      <c r="AH120" s="122"/>
      <c r="AI120" s="122"/>
      <c r="AJ120" s="122"/>
    </row>
    <row r="121" spans="1:36" s="132" customFormat="1" ht="28.5" customHeight="1">
      <c r="A121" s="386"/>
      <c r="B121" s="366"/>
      <c r="C121" s="366" t="s">
        <v>157</v>
      </c>
      <c r="D121" s="366"/>
      <c r="E121" s="361"/>
      <c r="F121" s="362"/>
      <c r="G121" s="366" t="s">
        <v>138</v>
      </c>
      <c r="H121" s="366"/>
      <c r="I121" s="331"/>
      <c r="J121" s="366" t="s">
        <v>160</v>
      </c>
      <c r="K121" s="366"/>
      <c r="L121" s="331"/>
      <c r="M121" s="366" t="s">
        <v>162</v>
      </c>
      <c r="N121" s="366"/>
      <c r="O121" s="361"/>
      <c r="P121" s="362"/>
      <c r="Q121" s="70"/>
      <c r="R121" s="130"/>
      <c r="S121" s="130"/>
      <c r="T121" s="130"/>
      <c r="U121" s="126"/>
      <c r="V121" s="126" t="s">
        <v>57</v>
      </c>
      <c r="W121" s="118"/>
      <c r="X121" s="126" t="s">
        <v>47</v>
      </c>
      <c r="Y121" s="133"/>
      <c r="Z121" s="118"/>
      <c r="AA121" s="118" t="s">
        <v>78</v>
      </c>
      <c r="AB121" s="118"/>
      <c r="AC121" s="118"/>
      <c r="AD121" s="131"/>
      <c r="AE121" s="131"/>
      <c r="AF121" s="131"/>
      <c r="AG121" s="131"/>
      <c r="AH121" s="131"/>
      <c r="AI121" s="131"/>
      <c r="AJ121" s="131"/>
    </row>
    <row r="122" spans="1:36" ht="6" customHeight="1">
      <c r="A122" s="386"/>
      <c r="B122" s="366"/>
      <c r="C122" s="38"/>
      <c r="D122" s="38"/>
      <c r="E122" s="223"/>
      <c r="F122" s="223"/>
      <c r="G122" s="38"/>
      <c r="H122" s="38"/>
      <c r="I122" s="38"/>
      <c r="J122" s="38"/>
      <c r="K122" s="38"/>
      <c r="L122" s="38"/>
      <c r="M122" s="38"/>
      <c r="N122" s="38"/>
      <c r="O122" s="38"/>
      <c r="P122" s="38"/>
      <c r="Q122" s="70"/>
      <c r="R122" s="117"/>
      <c r="S122" s="117"/>
      <c r="T122" s="117"/>
      <c r="V122" s="118" t="s">
        <v>56</v>
      </c>
      <c r="Z122" s="118"/>
      <c r="AA122" s="118" t="s">
        <v>78</v>
      </c>
      <c r="AB122" s="118"/>
      <c r="AC122" s="118"/>
      <c r="AD122" s="122"/>
      <c r="AE122" s="122"/>
      <c r="AF122" s="122"/>
      <c r="AG122" s="122"/>
      <c r="AH122" s="122"/>
      <c r="AI122" s="122"/>
      <c r="AJ122" s="122"/>
    </row>
    <row r="123" spans="1:36" ht="28.5" customHeight="1">
      <c r="A123" s="386"/>
      <c r="B123" s="366"/>
      <c r="C123" s="366" t="s">
        <v>158</v>
      </c>
      <c r="D123" s="366"/>
      <c r="E123" s="361"/>
      <c r="F123" s="362"/>
      <c r="G123" s="347" t="s">
        <v>200</v>
      </c>
      <c r="H123" s="348"/>
      <c r="I123" s="331"/>
      <c r="J123" s="366" t="s">
        <v>161</v>
      </c>
      <c r="K123" s="366"/>
      <c r="L123" s="331"/>
      <c r="M123" s="366" t="s">
        <v>163</v>
      </c>
      <c r="N123" s="366"/>
      <c r="O123" s="361"/>
      <c r="P123" s="362"/>
      <c r="Q123" s="70"/>
      <c r="R123" s="117"/>
      <c r="S123" s="117"/>
      <c r="T123" s="117"/>
      <c r="V123" s="118" t="s">
        <v>47</v>
      </c>
      <c r="Z123" s="118"/>
      <c r="AA123" s="118" t="s">
        <v>78</v>
      </c>
      <c r="AB123" s="118"/>
      <c r="AC123" s="118"/>
      <c r="AD123" s="122"/>
      <c r="AE123" s="122"/>
      <c r="AF123" s="122"/>
      <c r="AG123" s="122"/>
      <c r="AH123" s="122"/>
      <c r="AI123" s="122"/>
      <c r="AJ123" s="122"/>
    </row>
    <row r="124" spans="1:36" ht="6" customHeight="1" thickBot="1">
      <c r="A124" s="247"/>
      <c r="B124" s="106"/>
      <c r="C124" s="106"/>
      <c r="D124" s="106"/>
      <c r="E124" s="248"/>
      <c r="F124" s="248"/>
      <c r="G124" s="8"/>
      <c r="H124" s="8"/>
      <c r="I124" s="12"/>
      <c r="J124" s="249"/>
      <c r="K124" s="249"/>
      <c r="L124" s="250"/>
      <c r="M124" s="250"/>
      <c r="N124" s="250"/>
      <c r="O124" s="250"/>
      <c r="P124" s="8"/>
      <c r="Q124" s="97"/>
      <c r="R124" s="117"/>
      <c r="S124" s="117"/>
      <c r="T124" s="117"/>
      <c r="W124" s="126"/>
      <c r="Z124" s="118"/>
      <c r="AA124" s="118" t="s">
        <v>78</v>
      </c>
      <c r="AB124" s="118"/>
      <c r="AC124" s="118"/>
      <c r="AD124" s="122"/>
      <c r="AE124" s="122"/>
      <c r="AF124" s="122"/>
      <c r="AG124" s="122"/>
      <c r="AH124" s="122"/>
      <c r="AI124" s="122"/>
      <c r="AJ124" s="122"/>
    </row>
    <row r="125" spans="1:36" ht="22.5" customHeight="1">
      <c r="A125" s="393" t="s">
        <v>137</v>
      </c>
      <c r="B125" s="393"/>
      <c r="C125" s="393"/>
      <c r="D125" s="393"/>
      <c r="E125" s="393"/>
      <c r="F125" s="393"/>
      <c r="G125" s="393"/>
      <c r="H125" s="393"/>
      <c r="I125" s="393"/>
      <c r="J125" s="393"/>
      <c r="K125" s="393"/>
      <c r="L125" s="393"/>
      <c r="M125" s="52"/>
      <c r="N125" s="52"/>
      <c r="O125" s="52"/>
      <c r="P125" s="52"/>
      <c r="Q125" s="76"/>
      <c r="R125" s="117"/>
      <c r="S125" s="117"/>
      <c r="T125" s="117"/>
      <c r="Z125" s="118"/>
      <c r="AA125" s="118" t="s">
        <v>78</v>
      </c>
      <c r="AB125" s="118"/>
      <c r="AC125" s="118"/>
      <c r="AD125" s="122"/>
      <c r="AE125" s="122"/>
      <c r="AF125" s="122"/>
      <c r="AG125" s="122"/>
      <c r="AH125" s="122"/>
      <c r="AI125" s="122"/>
      <c r="AJ125" s="122"/>
    </row>
    <row r="126" spans="1:36" ht="18.75" customHeight="1">
      <c r="A126" s="71"/>
      <c r="B126" s="2"/>
      <c r="C126" s="258" t="s">
        <v>174</v>
      </c>
      <c r="D126" s="258" t="s">
        <v>175</v>
      </c>
      <c r="E126" s="588" t="s">
        <v>84</v>
      </c>
      <c r="F126" s="588"/>
      <c r="G126" s="2"/>
      <c r="H126" s="2"/>
      <c r="I126" s="346" t="s">
        <v>72</v>
      </c>
      <c r="J126" s="346"/>
      <c r="K126" s="476" t="s">
        <v>167</v>
      </c>
      <c r="L126" s="476"/>
      <c r="M126" s="476"/>
      <c r="N126" s="476"/>
      <c r="O126" s="576" t="s">
        <v>13</v>
      </c>
      <c r="P126" s="577"/>
      <c r="Q126" s="70"/>
      <c r="R126" s="117"/>
      <c r="S126" s="117"/>
      <c r="T126" s="117"/>
      <c r="X126" s="136"/>
      <c r="Z126" s="118"/>
      <c r="AA126" s="118" t="s">
        <v>78</v>
      </c>
      <c r="AB126" s="118"/>
      <c r="AC126" s="118"/>
      <c r="AD126" s="122"/>
      <c r="AE126" s="122"/>
      <c r="AF126" s="122"/>
      <c r="AG126" s="122"/>
      <c r="AH126" s="122"/>
      <c r="AI126" s="122"/>
      <c r="AJ126" s="122"/>
    </row>
    <row r="127" spans="1:36" s="132" customFormat="1" ht="27.75" customHeight="1">
      <c r="A127" s="376" t="s">
        <v>173</v>
      </c>
      <c r="B127" s="364"/>
      <c r="C127" s="331"/>
      <c r="D127" s="331"/>
      <c r="E127" s="361"/>
      <c r="F127" s="362"/>
      <c r="G127" s="363" t="s">
        <v>314</v>
      </c>
      <c r="H127" s="364"/>
      <c r="I127" s="365"/>
      <c r="J127" s="331" t="s">
        <v>13</v>
      </c>
      <c r="K127" s="476"/>
      <c r="L127" s="476"/>
      <c r="M127" s="476"/>
      <c r="N127" s="476"/>
      <c r="O127" s="578"/>
      <c r="P127" s="579"/>
      <c r="Q127" s="70"/>
      <c r="R127" s="140"/>
      <c r="S127" s="140"/>
      <c r="T127" s="140"/>
      <c r="U127" s="126"/>
      <c r="V127" s="126" t="s">
        <v>13</v>
      </c>
      <c r="W127" s="118"/>
      <c r="X127" s="126"/>
      <c r="Y127" s="133"/>
      <c r="Z127" s="118"/>
      <c r="AA127" s="118" t="s">
        <v>78</v>
      </c>
      <c r="AB127" s="118" t="s">
        <v>29</v>
      </c>
      <c r="AC127" s="118"/>
      <c r="AD127" s="131"/>
      <c r="AE127" s="131"/>
      <c r="AF127" s="131"/>
      <c r="AG127" s="131"/>
      <c r="AH127" s="131"/>
      <c r="AI127" s="131"/>
      <c r="AJ127" s="131"/>
    </row>
    <row r="128" spans="1:36" ht="5.25" customHeight="1">
      <c r="A128" s="71"/>
      <c r="B128" s="2"/>
      <c r="C128" s="2"/>
      <c r="D128" s="2"/>
      <c r="E128" s="264"/>
      <c r="F128" s="264"/>
      <c r="G128" s="2"/>
      <c r="H128" s="2"/>
      <c r="I128" s="2"/>
      <c r="J128" s="2"/>
      <c r="K128" s="2"/>
      <c r="L128" s="2"/>
      <c r="M128" s="2"/>
      <c r="N128" s="2"/>
      <c r="O128" s="2"/>
      <c r="P128" s="2"/>
      <c r="Q128" s="70"/>
      <c r="R128" s="117"/>
      <c r="S128" s="117"/>
      <c r="T128" s="117"/>
      <c r="V128" s="141" t="s">
        <v>73</v>
      </c>
      <c r="W128" s="138"/>
      <c r="X128" s="118" t="s">
        <v>79</v>
      </c>
      <c r="Z128" s="118"/>
      <c r="AA128" s="118"/>
      <c r="AB128" s="118"/>
      <c r="AC128" s="118"/>
      <c r="AD128" s="122"/>
      <c r="AE128" s="122"/>
      <c r="AF128" s="122"/>
      <c r="AG128" s="122"/>
      <c r="AH128" s="122"/>
      <c r="AI128" s="122"/>
      <c r="AJ128" s="122"/>
    </row>
    <row r="129" spans="1:36" ht="19.5" customHeight="1">
      <c r="A129" s="376" t="s">
        <v>166</v>
      </c>
      <c r="B129" s="364"/>
      <c r="C129" s="364"/>
      <c r="D129" s="364"/>
      <c r="E129" s="576" t="s">
        <v>13</v>
      </c>
      <c r="F129" s="577"/>
      <c r="G129" s="364" t="s">
        <v>165</v>
      </c>
      <c r="H129" s="364"/>
      <c r="I129" s="364"/>
      <c r="J129" s="358"/>
      <c r="K129" s="359" t="s">
        <v>310</v>
      </c>
      <c r="L129" s="366"/>
      <c r="M129" s="366"/>
      <c r="N129" s="366"/>
      <c r="O129" s="576" t="s">
        <v>13</v>
      </c>
      <c r="P129" s="577"/>
      <c r="Q129" s="70"/>
      <c r="R129" s="117"/>
      <c r="S129" s="117"/>
      <c r="T129" s="117"/>
      <c r="V129" s="118" t="s">
        <v>74</v>
      </c>
      <c r="X129" s="118" t="s">
        <v>80</v>
      </c>
      <c r="Z129" s="118"/>
      <c r="AA129" s="118" t="s">
        <v>78</v>
      </c>
      <c r="AB129" s="118"/>
      <c r="AC129" s="118"/>
      <c r="AD129" s="122"/>
      <c r="AE129" s="122"/>
      <c r="AF129" s="122"/>
      <c r="AG129" s="122"/>
      <c r="AH129" s="122"/>
      <c r="AI129" s="122"/>
      <c r="AJ129" s="122"/>
    </row>
    <row r="130" spans="1:36" ht="15.75" customHeight="1">
      <c r="A130" s="376"/>
      <c r="B130" s="364"/>
      <c r="C130" s="364"/>
      <c r="D130" s="364"/>
      <c r="E130" s="578"/>
      <c r="F130" s="579"/>
      <c r="G130" s="364"/>
      <c r="H130" s="364"/>
      <c r="I130" s="364"/>
      <c r="J130" s="358"/>
      <c r="K130" s="359"/>
      <c r="L130" s="366"/>
      <c r="M130" s="366"/>
      <c r="N130" s="366"/>
      <c r="O130" s="578"/>
      <c r="P130" s="579"/>
      <c r="Q130" s="70"/>
      <c r="R130" s="117"/>
      <c r="S130" s="117"/>
      <c r="T130" s="117"/>
      <c r="V130" s="118" t="s">
        <v>75</v>
      </c>
      <c r="W130" s="138"/>
      <c r="X130" s="118" t="s">
        <v>81</v>
      </c>
      <c r="Z130" s="118"/>
      <c r="AA130" s="118" t="s">
        <v>78</v>
      </c>
      <c r="AB130" s="118" t="s">
        <v>29</v>
      </c>
      <c r="AC130" s="118"/>
      <c r="AD130" s="122"/>
      <c r="AE130" s="122"/>
      <c r="AF130" s="122"/>
      <c r="AG130" s="122"/>
      <c r="AH130" s="122"/>
      <c r="AI130" s="122"/>
      <c r="AJ130" s="122"/>
    </row>
    <row r="131" spans="1:36" ht="5.25" customHeight="1">
      <c r="A131" s="101"/>
      <c r="B131" s="263"/>
      <c r="C131" s="263"/>
      <c r="D131" s="263"/>
      <c r="E131" s="227"/>
      <c r="F131" s="228"/>
      <c r="G131" s="263"/>
      <c r="H131" s="263"/>
      <c r="I131" s="263"/>
      <c r="J131" s="142"/>
      <c r="K131" s="255"/>
      <c r="L131" s="255"/>
      <c r="M131" s="255"/>
      <c r="N131" s="255"/>
      <c r="O131" s="255"/>
      <c r="P131" s="142"/>
      <c r="Q131" s="70"/>
      <c r="R131" s="117"/>
      <c r="S131" s="117"/>
      <c r="T131" s="117"/>
      <c r="V131" s="118" t="s">
        <v>76</v>
      </c>
      <c r="W131" s="138"/>
      <c r="X131" s="118" t="s">
        <v>82</v>
      </c>
      <c r="Z131" s="118"/>
      <c r="AA131" s="118"/>
      <c r="AB131" s="118"/>
      <c r="AC131" s="118"/>
      <c r="AD131" s="122"/>
      <c r="AE131" s="122"/>
      <c r="AF131" s="122"/>
      <c r="AG131" s="122"/>
      <c r="AH131" s="122"/>
      <c r="AI131" s="122"/>
      <c r="AJ131" s="122"/>
    </row>
    <row r="132" spans="1:36" ht="52.5" customHeight="1">
      <c r="A132" s="386" t="s">
        <v>213</v>
      </c>
      <c r="B132" s="366"/>
      <c r="C132" s="377" t="s">
        <v>83</v>
      </c>
      <c r="D132" s="377"/>
      <c r="E132" s="377"/>
      <c r="F132" s="377"/>
      <c r="G132" s="377"/>
      <c r="H132" s="377"/>
      <c r="I132" s="377"/>
      <c r="J132" s="377"/>
      <c r="K132" s="377"/>
      <c r="L132" s="377"/>
      <c r="M132" s="377"/>
      <c r="N132" s="377"/>
      <c r="O132" s="377"/>
      <c r="P132" s="377"/>
      <c r="Q132" s="102"/>
      <c r="R132" s="117"/>
      <c r="S132" s="117"/>
      <c r="T132" s="117"/>
      <c r="V132" s="138" t="s">
        <v>77</v>
      </c>
      <c r="X132" s="138"/>
      <c r="Z132" s="118"/>
      <c r="AA132" s="118"/>
      <c r="AB132" s="118" t="s">
        <v>51</v>
      </c>
      <c r="AC132" s="118"/>
      <c r="AD132" s="122"/>
      <c r="AE132" s="122"/>
      <c r="AF132" s="122"/>
      <c r="AG132" s="122"/>
      <c r="AH132" s="122"/>
      <c r="AI132" s="122"/>
      <c r="AJ132" s="122"/>
    </row>
    <row r="133" spans="1:36" s="1" customFormat="1" ht="5.25" customHeight="1">
      <c r="A133" s="95"/>
      <c r="E133" s="261"/>
      <c r="F133" s="261"/>
      <c r="G133" s="2"/>
      <c r="H133" s="2"/>
      <c r="I133" s="38"/>
      <c r="J133" s="38"/>
      <c r="K133" s="38"/>
      <c r="L133" s="64"/>
      <c r="M133" s="143"/>
      <c r="N133" s="143"/>
      <c r="O133" s="143"/>
      <c r="P133" s="143"/>
      <c r="Q133" s="102"/>
      <c r="R133" s="117"/>
      <c r="S133" s="117"/>
      <c r="T133" s="117"/>
      <c r="U133" s="138"/>
      <c r="V133" s="118" t="s">
        <v>76</v>
      </c>
      <c r="W133" s="138"/>
      <c r="X133" s="118" t="s">
        <v>82</v>
      </c>
      <c r="Y133" s="117"/>
      <c r="Z133" s="118"/>
      <c r="AA133" s="118" t="s">
        <v>78</v>
      </c>
      <c r="AB133" s="118"/>
      <c r="AC133" s="118"/>
      <c r="AD133" s="144"/>
      <c r="AE133" s="144"/>
      <c r="AF133" s="144"/>
      <c r="AG133" s="144"/>
      <c r="AH133" s="144"/>
      <c r="AI133" s="144"/>
      <c r="AJ133" s="144"/>
    </row>
    <row r="134" spans="1:36" ht="52.5" customHeight="1">
      <c r="A134" s="386" t="s">
        <v>212</v>
      </c>
      <c r="B134" s="366"/>
      <c r="C134" s="389" t="s">
        <v>83</v>
      </c>
      <c r="D134" s="389"/>
      <c r="E134" s="389"/>
      <c r="F134" s="389"/>
      <c r="G134" s="389"/>
      <c r="H134" s="389"/>
      <c r="I134" s="389"/>
      <c r="J134" s="389"/>
      <c r="K134" s="389"/>
      <c r="L134" s="389"/>
      <c r="M134" s="389"/>
      <c r="N134" s="389"/>
      <c r="O134" s="389"/>
      <c r="P134" s="389"/>
      <c r="Q134" s="102"/>
      <c r="R134" s="117"/>
      <c r="S134" s="117"/>
      <c r="T134" s="117"/>
      <c r="V134" s="138" t="s">
        <v>77</v>
      </c>
      <c r="X134" s="138"/>
      <c r="Z134" s="118"/>
      <c r="AA134" s="118"/>
      <c r="AB134" s="126"/>
      <c r="AC134" s="118"/>
      <c r="AD134" s="122"/>
      <c r="AE134" s="122"/>
      <c r="AF134" s="122"/>
      <c r="AG134" s="122"/>
      <c r="AH134" s="122"/>
      <c r="AI134" s="122"/>
      <c r="AJ134" s="122"/>
    </row>
    <row r="135" spans="1:36" s="1" customFormat="1" ht="5.25" customHeight="1">
      <c r="A135" s="95"/>
      <c r="E135" s="261"/>
      <c r="F135" s="261"/>
      <c r="G135" s="2"/>
      <c r="H135" s="2"/>
      <c r="I135" s="38"/>
      <c r="J135" s="38"/>
      <c r="K135" s="38"/>
      <c r="L135" s="64"/>
      <c r="M135" s="143"/>
      <c r="N135" s="143"/>
      <c r="O135" s="143"/>
      <c r="P135" s="143"/>
      <c r="Q135" s="102"/>
      <c r="R135" s="117"/>
      <c r="S135" s="117"/>
      <c r="T135" s="117"/>
      <c r="U135" s="138"/>
      <c r="V135" s="138"/>
      <c r="W135" s="138"/>
      <c r="X135" s="138"/>
      <c r="Y135" s="117"/>
      <c r="Z135" s="118"/>
      <c r="AA135" s="118"/>
      <c r="AB135" s="118" t="s">
        <v>30</v>
      </c>
      <c r="AC135" s="118"/>
      <c r="AD135" s="144"/>
      <c r="AE135" s="144"/>
      <c r="AF135" s="144"/>
      <c r="AG135" s="144"/>
      <c r="AH135" s="144"/>
      <c r="AI135" s="144"/>
      <c r="AJ135" s="144"/>
    </row>
    <row r="136" spans="1:36" s="1" customFormat="1" ht="52.5" customHeight="1">
      <c r="A136" s="386" t="s">
        <v>211</v>
      </c>
      <c r="B136" s="366"/>
      <c r="C136" s="389" t="s">
        <v>83</v>
      </c>
      <c r="D136" s="389"/>
      <c r="E136" s="389"/>
      <c r="F136" s="389"/>
      <c r="G136" s="389"/>
      <c r="H136" s="389"/>
      <c r="I136" s="389"/>
      <c r="J136" s="389"/>
      <c r="K136" s="389"/>
      <c r="L136" s="389"/>
      <c r="M136" s="389"/>
      <c r="N136" s="389"/>
      <c r="O136" s="389"/>
      <c r="P136" s="389"/>
      <c r="Q136" s="70"/>
      <c r="R136" s="117"/>
      <c r="S136" s="117"/>
      <c r="T136" s="117"/>
      <c r="U136" s="138"/>
      <c r="V136" s="118" t="s">
        <v>76</v>
      </c>
      <c r="W136" s="138"/>
      <c r="X136" s="118" t="s">
        <v>82</v>
      </c>
      <c r="Y136" s="117"/>
      <c r="Z136" s="118"/>
      <c r="AA136" s="118"/>
      <c r="AB136" s="118" t="s">
        <v>31</v>
      </c>
      <c r="AC136" s="118"/>
      <c r="AD136" s="144"/>
      <c r="AE136" s="144"/>
      <c r="AF136" s="144"/>
      <c r="AG136" s="144"/>
      <c r="AH136" s="144"/>
      <c r="AI136" s="144"/>
      <c r="AJ136" s="144"/>
    </row>
    <row r="137" spans="1:36" ht="5.25" customHeight="1">
      <c r="A137" s="95"/>
      <c r="B137" s="1"/>
      <c r="C137" s="1"/>
      <c r="D137" s="1"/>
      <c r="E137" s="261"/>
      <c r="F137" s="261"/>
      <c r="G137" s="2"/>
      <c r="H137" s="2"/>
      <c r="I137" s="38"/>
      <c r="J137" s="38"/>
      <c r="K137" s="38"/>
      <c r="L137" s="65"/>
      <c r="M137" s="143"/>
      <c r="N137" s="143"/>
      <c r="O137" s="143"/>
      <c r="P137" s="143"/>
      <c r="Q137" s="102"/>
      <c r="R137" s="117"/>
      <c r="S137" s="117"/>
      <c r="T137" s="117"/>
      <c r="V137" s="138" t="s">
        <v>77</v>
      </c>
      <c r="W137" s="138"/>
      <c r="X137" s="138"/>
      <c r="Z137" s="118"/>
      <c r="AA137" s="118"/>
      <c r="AB137" s="118" t="s">
        <v>32</v>
      </c>
      <c r="AC137" s="118"/>
      <c r="AD137" s="122"/>
      <c r="AE137" s="122"/>
      <c r="AF137" s="122"/>
      <c r="AG137" s="122"/>
      <c r="AH137" s="122"/>
      <c r="AI137" s="122"/>
      <c r="AJ137" s="122"/>
    </row>
    <row r="138" spans="1:36" s="1" customFormat="1" ht="52.5" customHeight="1">
      <c r="A138" s="386" t="s">
        <v>168</v>
      </c>
      <c r="B138" s="366"/>
      <c r="C138" s="389" t="s">
        <v>83</v>
      </c>
      <c r="D138" s="389"/>
      <c r="E138" s="389"/>
      <c r="F138" s="389"/>
      <c r="G138" s="389"/>
      <c r="H138" s="389"/>
      <c r="I138" s="389"/>
      <c r="J138" s="389"/>
      <c r="K138" s="389"/>
      <c r="L138" s="389"/>
      <c r="M138" s="389"/>
      <c r="N138" s="389"/>
      <c r="O138" s="389"/>
      <c r="P138" s="389"/>
      <c r="Q138" s="102"/>
      <c r="R138" s="117"/>
      <c r="S138" s="117"/>
      <c r="T138" s="117"/>
      <c r="U138" s="138"/>
      <c r="V138" s="118"/>
      <c r="W138" s="138"/>
      <c r="X138" s="118"/>
      <c r="Y138" s="117"/>
      <c r="Z138" s="118"/>
      <c r="AD138" s="144"/>
      <c r="AE138" s="144"/>
      <c r="AF138" s="144"/>
      <c r="AG138" s="144"/>
      <c r="AH138" s="144"/>
      <c r="AI138" s="144"/>
      <c r="AJ138" s="144"/>
    </row>
    <row r="139" spans="1:36" ht="5.25" customHeight="1" thickBot="1">
      <c r="A139" s="145"/>
      <c r="B139" s="12"/>
      <c r="C139" s="12"/>
      <c r="D139" s="12"/>
      <c r="E139" s="229"/>
      <c r="F139" s="229"/>
      <c r="G139" s="8"/>
      <c r="H139" s="8"/>
      <c r="I139" s="106"/>
      <c r="J139" s="106"/>
      <c r="K139" s="106"/>
      <c r="L139" s="106"/>
      <c r="M139" s="106"/>
      <c r="N139" s="106"/>
      <c r="O139" s="106"/>
      <c r="P139" s="106"/>
      <c r="Q139" s="107"/>
      <c r="R139" s="117"/>
      <c r="S139" s="117"/>
      <c r="T139" s="117"/>
      <c r="V139" s="138"/>
      <c r="W139" s="138"/>
      <c r="X139" s="138"/>
      <c r="Z139" s="1"/>
      <c r="AD139" s="122"/>
      <c r="AE139" s="122"/>
      <c r="AF139" s="122"/>
      <c r="AG139" s="122"/>
      <c r="AH139" s="122"/>
      <c r="AI139" s="122"/>
      <c r="AJ139" s="122"/>
    </row>
    <row r="140" spans="1:36" s="1" customFormat="1" ht="22.5" customHeight="1">
      <c r="A140" s="394" t="s">
        <v>209</v>
      </c>
      <c r="B140" s="395"/>
      <c r="C140" s="395"/>
      <c r="D140" s="395"/>
      <c r="E140" s="395"/>
      <c r="F140" s="395"/>
      <c r="G140" s="395"/>
      <c r="H140" s="395"/>
      <c r="I140" s="388" t="s">
        <v>187</v>
      </c>
      <c r="J140" s="388"/>
      <c r="K140" s="388"/>
      <c r="L140" s="62" t="s">
        <v>185</v>
      </c>
      <c r="M140" s="62" t="s">
        <v>101</v>
      </c>
      <c r="N140" s="62" t="s">
        <v>31</v>
      </c>
      <c r="O140" s="62"/>
      <c r="P140" s="62" t="s">
        <v>32</v>
      </c>
      <c r="Q140" s="76"/>
      <c r="R140" s="117"/>
      <c r="S140" s="117"/>
      <c r="T140" s="117"/>
      <c r="U140" s="138"/>
      <c r="V140" s="138"/>
      <c r="W140" s="138"/>
      <c r="X140" s="138"/>
      <c r="Y140" s="117"/>
      <c r="Z140" s="121"/>
      <c r="AD140" s="144"/>
      <c r="AE140" s="144"/>
      <c r="AF140" s="144"/>
      <c r="AG140" s="144"/>
      <c r="AH140" s="144"/>
      <c r="AI140" s="144"/>
      <c r="AJ140" s="144"/>
    </row>
    <row r="141" spans="1:36" s="1" customFormat="1" ht="6" customHeight="1">
      <c r="A141" s="103"/>
      <c r="B141" s="77"/>
      <c r="C141" s="77"/>
      <c r="D141" s="77"/>
      <c r="E141" s="78"/>
      <c r="F141" s="78"/>
      <c r="G141" s="77"/>
      <c r="H141" s="77"/>
      <c r="I141" s="77"/>
      <c r="J141" s="77"/>
      <c r="K141" s="52"/>
      <c r="L141" s="52"/>
      <c r="M141" s="52"/>
      <c r="N141" s="52"/>
      <c r="O141" s="52"/>
      <c r="P141" s="52"/>
      <c r="Q141" s="76"/>
      <c r="R141" s="117"/>
      <c r="S141" s="117"/>
      <c r="T141" s="117"/>
      <c r="U141" s="138"/>
      <c r="V141" s="138"/>
      <c r="W141" s="138"/>
      <c r="X141" s="138"/>
      <c r="Y141" s="117"/>
      <c r="AD141" s="144"/>
      <c r="AE141" s="144"/>
      <c r="AF141" s="144"/>
      <c r="AG141" s="144"/>
      <c r="AH141" s="144"/>
      <c r="AI141" s="144"/>
      <c r="AJ141" s="144"/>
    </row>
    <row r="142" spans="1:36" s="1" customFormat="1" ht="21" customHeight="1">
      <c r="A142" s="494" t="s">
        <v>176</v>
      </c>
      <c r="B142" s="390"/>
      <c r="C142" s="390"/>
      <c r="D142" s="331"/>
      <c r="E142" s="225"/>
      <c r="F142" s="390" t="s">
        <v>181</v>
      </c>
      <c r="G142" s="390"/>
      <c r="H142" s="331"/>
      <c r="I142" s="384" t="s">
        <v>188</v>
      </c>
      <c r="J142" s="385"/>
      <c r="K142" s="387"/>
      <c r="L142" s="331"/>
      <c r="M142" s="331"/>
      <c r="N142" s="331"/>
      <c r="O142" s="361"/>
      <c r="P142" s="362"/>
      <c r="Q142" s="70"/>
      <c r="R142" s="117"/>
      <c r="S142" s="117"/>
      <c r="T142" s="117"/>
      <c r="U142" s="138"/>
      <c r="V142" s="138"/>
      <c r="W142" s="138"/>
      <c r="X142" s="138"/>
      <c r="Y142" s="117"/>
      <c r="AD142" s="144"/>
      <c r="AE142" s="144"/>
      <c r="AF142" s="144"/>
      <c r="AG142" s="144"/>
      <c r="AH142" s="144"/>
      <c r="AI142" s="144"/>
      <c r="AJ142" s="144"/>
    </row>
    <row r="143" spans="1:36" s="1" customFormat="1" ht="6" customHeight="1">
      <c r="A143" s="103"/>
      <c r="B143" s="77"/>
      <c r="C143" s="77"/>
      <c r="D143" s="77"/>
      <c r="E143" s="242"/>
      <c r="F143" s="78"/>
      <c r="G143" s="77"/>
      <c r="H143" s="77"/>
      <c r="I143" s="261"/>
      <c r="J143" s="78"/>
      <c r="K143" s="79"/>
      <c r="L143" s="52"/>
      <c r="M143" s="52"/>
      <c r="N143" s="52"/>
      <c r="O143" s="52"/>
      <c r="P143" s="52"/>
      <c r="Q143" s="76"/>
      <c r="R143" s="117"/>
      <c r="S143" s="117"/>
      <c r="T143" s="117"/>
      <c r="U143" s="138"/>
      <c r="V143" s="138"/>
      <c r="W143" s="138"/>
      <c r="X143" s="138"/>
      <c r="Y143" s="117"/>
      <c r="AD143" s="144"/>
      <c r="AE143" s="144"/>
      <c r="AF143" s="144"/>
      <c r="AG143" s="144"/>
      <c r="AH143" s="144"/>
      <c r="AI143" s="144"/>
      <c r="AJ143" s="144"/>
    </row>
    <row r="144" spans="1:36" s="1" customFormat="1" ht="21" customHeight="1">
      <c r="A144" s="494" t="s">
        <v>177</v>
      </c>
      <c r="B144" s="390"/>
      <c r="C144" s="390"/>
      <c r="D144" s="331"/>
      <c r="E144" s="225"/>
      <c r="F144" s="390" t="s">
        <v>182</v>
      </c>
      <c r="G144" s="390"/>
      <c r="H144" s="331"/>
      <c r="I144" s="384" t="s">
        <v>192</v>
      </c>
      <c r="J144" s="385"/>
      <c r="K144" s="385"/>
      <c r="L144" s="331"/>
      <c r="M144" s="331"/>
      <c r="N144" s="331"/>
      <c r="O144" s="361"/>
      <c r="P144" s="362"/>
      <c r="Q144" s="70"/>
      <c r="R144" s="117"/>
      <c r="S144" s="117"/>
      <c r="T144" s="117"/>
      <c r="U144" s="138"/>
      <c r="V144" s="138"/>
      <c r="W144" s="138"/>
      <c r="X144" s="138"/>
      <c r="Y144" s="117"/>
      <c r="AD144" s="144"/>
      <c r="AE144" s="144"/>
      <c r="AF144" s="144"/>
      <c r="AG144" s="144"/>
      <c r="AH144" s="144"/>
      <c r="AI144" s="144"/>
      <c r="AJ144" s="144"/>
    </row>
    <row r="145" spans="1:36" s="1" customFormat="1" ht="6" customHeight="1">
      <c r="A145" s="103"/>
      <c r="B145" s="77"/>
      <c r="C145" s="77"/>
      <c r="D145" s="77"/>
      <c r="E145" s="242"/>
      <c r="F145" s="78"/>
      <c r="G145" s="77"/>
      <c r="H145" s="77"/>
      <c r="I145" s="261"/>
      <c r="J145" s="78"/>
      <c r="K145" s="79"/>
      <c r="L145" s="52"/>
      <c r="M145" s="52"/>
      <c r="N145" s="52"/>
      <c r="O145" s="52"/>
      <c r="P145" s="52"/>
      <c r="Q145" s="76"/>
      <c r="R145" s="117"/>
      <c r="S145" s="117"/>
      <c r="T145" s="117"/>
      <c r="U145" s="138"/>
      <c r="V145" s="138"/>
      <c r="W145" s="138"/>
      <c r="X145" s="138"/>
      <c r="Y145" s="117"/>
      <c r="AD145" s="144"/>
      <c r="AE145" s="144"/>
      <c r="AF145" s="144"/>
      <c r="AG145" s="144"/>
      <c r="AH145" s="144"/>
      <c r="AI145" s="144"/>
      <c r="AJ145" s="144"/>
    </row>
    <row r="146" spans="1:36" s="1" customFormat="1" ht="21" customHeight="1">
      <c r="A146" s="495" t="s">
        <v>178</v>
      </c>
      <c r="B146" s="383"/>
      <c r="C146" s="383"/>
      <c r="D146" s="331"/>
      <c r="E146" s="225"/>
      <c r="F146" s="383" t="s">
        <v>210</v>
      </c>
      <c r="G146" s="383"/>
      <c r="H146" s="331"/>
      <c r="I146" s="384" t="s">
        <v>189</v>
      </c>
      <c r="J146" s="385"/>
      <c r="K146" s="385"/>
      <c r="L146" s="331"/>
      <c r="M146" s="331"/>
      <c r="N146" s="331"/>
      <c r="O146" s="361"/>
      <c r="P146" s="362"/>
      <c r="Q146" s="70"/>
      <c r="R146" s="117"/>
      <c r="S146" s="117"/>
      <c r="T146" s="117"/>
      <c r="U146" s="138"/>
      <c r="V146" s="138"/>
      <c r="W146" s="138"/>
      <c r="X146" s="138"/>
      <c r="Y146" s="117"/>
      <c r="AD146" s="144"/>
      <c r="AE146" s="144"/>
      <c r="AF146" s="144"/>
      <c r="AG146" s="144"/>
      <c r="AH146" s="144"/>
      <c r="AI146" s="144"/>
      <c r="AJ146" s="144"/>
    </row>
    <row r="147" spans="1:36" s="1" customFormat="1" ht="6" customHeight="1">
      <c r="A147" s="103"/>
      <c r="B147" s="77"/>
      <c r="C147" s="77"/>
      <c r="D147" s="77"/>
      <c r="E147" s="242"/>
      <c r="F147" s="78"/>
      <c r="G147" s="77"/>
      <c r="H147" s="77"/>
      <c r="I147" s="261"/>
      <c r="J147" s="78"/>
      <c r="K147" s="79"/>
      <c r="L147" s="52"/>
      <c r="M147" s="52"/>
      <c r="N147" s="52"/>
      <c r="O147" s="52"/>
      <c r="P147" s="52"/>
      <c r="Q147" s="76"/>
      <c r="R147" s="117"/>
      <c r="S147" s="117"/>
      <c r="T147" s="117"/>
      <c r="U147" s="138"/>
      <c r="V147" s="138"/>
      <c r="W147" s="138"/>
      <c r="X147" s="138"/>
      <c r="Y147" s="117"/>
      <c r="AD147" s="144"/>
      <c r="AE147" s="144"/>
      <c r="AF147" s="144"/>
      <c r="AG147" s="144"/>
      <c r="AH147" s="144"/>
      <c r="AI147" s="144"/>
      <c r="AJ147" s="144"/>
    </row>
    <row r="148" spans="1:36" s="1" customFormat="1" ht="21" customHeight="1">
      <c r="A148" s="495" t="s">
        <v>179</v>
      </c>
      <c r="B148" s="383"/>
      <c r="C148" s="383"/>
      <c r="D148" s="331"/>
      <c r="E148" s="225"/>
      <c r="F148" s="383" t="s">
        <v>183</v>
      </c>
      <c r="G148" s="383"/>
      <c r="H148" s="331"/>
      <c r="I148" s="384" t="s">
        <v>190</v>
      </c>
      <c r="J148" s="385"/>
      <c r="K148" s="385"/>
      <c r="L148" s="331"/>
      <c r="M148" s="331"/>
      <c r="N148" s="331"/>
      <c r="O148" s="361"/>
      <c r="P148" s="362"/>
      <c r="Q148" s="70"/>
      <c r="R148" s="117"/>
      <c r="S148" s="117"/>
      <c r="T148" s="117"/>
      <c r="U148" s="138"/>
      <c r="V148" s="138"/>
      <c r="W148" s="118"/>
      <c r="X148" s="138"/>
      <c r="Y148" s="117"/>
      <c r="AD148" s="144"/>
      <c r="AE148" s="144"/>
      <c r="AF148" s="144"/>
      <c r="AG148" s="144"/>
      <c r="AH148" s="144"/>
      <c r="AI148" s="144"/>
      <c r="AJ148" s="144"/>
    </row>
    <row r="149" spans="1:36" s="1" customFormat="1" ht="6" customHeight="1">
      <c r="A149" s="103"/>
      <c r="B149" s="77"/>
      <c r="C149" s="77"/>
      <c r="D149" s="77"/>
      <c r="E149" s="242"/>
      <c r="F149" s="78"/>
      <c r="G149" s="77"/>
      <c r="H149" s="77"/>
      <c r="I149" s="261"/>
      <c r="J149" s="78"/>
      <c r="K149" s="79"/>
      <c r="Q149" s="76"/>
      <c r="R149" s="117"/>
      <c r="S149" s="117"/>
      <c r="T149" s="117"/>
      <c r="U149" s="138"/>
      <c r="V149" s="138"/>
      <c r="W149" s="138"/>
      <c r="X149" s="138"/>
      <c r="Y149" s="117"/>
      <c r="AD149" s="144"/>
      <c r="AE149" s="144"/>
      <c r="AF149" s="144"/>
      <c r="AG149" s="144"/>
      <c r="AH149" s="144"/>
      <c r="AI149" s="144"/>
      <c r="AJ149" s="144"/>
    </row>
    <row r="150" spans="1:36" s="1" customFormat="1" ht="21" customHeight="1">
      <c r="A150" s="495" t="s">
        <v>180</v>
      </c>
      <c r="B150" s="383"/>
      <c r="C150" s="383"/>
      <c r="D150" s="331"/>
      <c r="E150" s="225"/>
      <c r="F150" s="383" t="s">
        <v>184</v>
      </c>
      <c r="G150" s="383"/>
      <c r="H150" s="331"/>
      <c r="I150" s="384" t="s">
        <v>191</v>
      </c>
      <c r="J150" s="385"/>
      <c r="K150" s="385"/>
      <c r="L150" s="331"/>
      <c r="M150" s="331"/>
      <c r="N150" s="331"/>
      <c r="O150" s="361"/>
      <c r="P150" s="362"/>
      <c r="Q150" s="70"/>
      <c r="R150" s="117"/>
      <c r="S150" s="117"/>
      <c r="T150" s="117"/>
      <c r="U150" s="138"/>
      <c r="V150" s="138"/>
      <c r="W150" s="118"/>
      <c r="X150" s="138"/>
      <c r="Y150" s="117"/>
      <c r="AD150" s="144"/>
      <c r="AE150" s="144"/>
      <c r="AF150" s="144"/>
      <c r="AG150" s="144"/>
      <c r="AH150" s="144"/>
      <c r="AI150" s="144"/>
      <c r="AJ150" s="144"/>
    </row>
    <row r="151" spans="1:36" s="1" customFormat="1" ht="6" customHeight="1">
      <c r="A151" s="103"/>
      <c r="B151" s="77"/>
      <c r="C151" s="77"/>
      <c r="D151" s="77"/>
      <c r="E151" s="78"/>
      <c r="F151" s="78"/>
      <c r="G151" s="77"/>
      <c r="H151" s="77"/>
      <c r="I151" s="77"/>
      <c r="J151" s="77"/>
      <c r="K151" s="52"/>
      <c r="L151" s="52"/>
      <c r="M151" s="52"/>
      <c r="N151" s="52"/>
      <c r="O151" s="52"/>
      <c r="P151" s="52"/>
      <c r="Q151" s="76"/>
      <c r="R151" s="117"/>
      <c r="S151" s="117"/>
      <c r="T151" s="117"/>
      <c r="U151" s="138"/>
      <c r="V151" s="138"/>
      <c r="W151" s="138"/>
      <c r="X151" s="138"/>
      <c r="Y151" s="117"/>
      <c r="AD151" s="144"/>
      <c r="AE151" s="144"/>
      <c r="AF151" s="144"/>
      <c r="AG151" s="144"/>
      <c r="AH151" s="144"/>
      <c r="AI151" s="144"/>
      <c r="AJ151" s="144"/>
    </row>
    <row r="152" spans="1:36" s="1" customFormat="1" ht="21" customHeight="1">
      <c r="A152" s="470" t="s">
        <v>186</v>
      </c>
      <c r="B152" s="471"/>
      <c r="C152" s="471"/>
      <c r="D152" s="471"/>
      <c r="E152" s="471"/>
      <c r="F152" s="471"/>
      <c r="G152" s="358"/>
      <c r="H152" s="460" t="s">
        <v>457</v>
      </c>
      <c r="I152" s="460"/>
      <c r="J152" s="460"/>
      <c r="K152" s="460"/>
      <c r="L152" s="62" t="s">
        <v>185</v>
      </c>
      <c r="M152" s="62" t="s">
        <v>101</v>
      </c>
      <c r="N152" s="62" t="s">
        <v>31</v>
      </c>
      <c r="O152" s="587" t="s">
        <v>32</v>
      </c>
      <c r="P152" s="587"/>
      <c r="Q152" s="70"/>
      <c r="R152" s="117"/>
      <c r="S152" s="117"/>
      <c r="T152" s="117"/>
      <c r="U152" s="138"/>
      <c r="V152" s="138"/>
      <c r="W152" s="118"/>
      <c r="X152" s="138"/>
      <c r="Y152" s="117"/>
      <c r="AD152" s="144"/>
      <c r="AE152" s="144"/>
      <c r="AF152" s="144"/>
      <c r="AG152" s="144"/>
      <c r="AH152" s="144"/>
      <c r="AI152" s="144"/>
      <c r="AJ152" s="144"/>
    </row>
    <row r="153" spans="1:36" s="1" customFormat="1" ht="21" customHeight="1">
      <c r="A153" s="470"/>
      <c r="B153" s="471"/>
      <c r="C153" s="471"/>
      <c r="D153" s="471"/>
      <c r="E153" s="471"/>
      <c r="F153" s="471"/>
      <c r="G153" s="358"/>
      <c r="H153" s="460"/>
      <c r="I153" s="460"/>
      <c r="J153" s="460"/>
      <c r="K153" s="460"/>
      <c r="L153" s="358"/>
      <c r="M153" s="358"/>
      <c r="N153" s="358"/>
      <c r="O153" s="576"/>
      <c r="P153" s="577"/>
      <c r="Q153" s="70"/>
      <c r="R153" s="117"/>
      <c r="S153" s="117"/>
      <c r="T153" s="117"/>
      <c r="U153" s="138"/>
      <c r="V153" s="138"/>
      <c r="W153" s="118"/>
      <c r="X153" s="138"/>
      <c r="Y153" s="117"/>
      <c r="AD153" s="144"/>
      <c r="AE153" s="144"/>
      <c r="AF153" s="144"/>
      <c r="AG153" s="144"/>
      <c r="AH153" s="144"/>
      <c r="AI153" s="144"/>
      <c r="AJ153" s="144"/>
    </row>
    <row r="154" spans="1:36" s="1" customFormat="1" ht="21" customHeight="1">
      <c r="A154" s="104"/>
      <c r="B154" s="39"/>
      <c r="C154" s="39"/>
      <c r="D154" s="146"/>
      <c r="E154" s="230"/>
      <c r="F154" s="230"/>
      <c r="G154" s="111"/>
      <c r="H154" s="460"/>
      <c r="I154" s="460"/>
      <c r="J154" s="460"/>
      <c r="K154" s="460"/>
      <c r="L154" s="358"/>
      <c r="M154" s="358"/>
      <c r="N154" s="358"/>
      <c r="O154" s="578"/>
      <c r="P154" s="579"/>
      <c r="Q154" s="70"/>
      <c r="R154" s="117"/>
      <c r="S154" s="117"/>
      <c r="T154" s="117"/>
      <c r="Y154" s="117"/>
      <c r="AD154" s="144"/>
      <c r="AE154" s="144"/>
      <c r="AF154" s="144"/>
      <c r="AG154" s="144"/>
      <c r="AH154" s="144"/>
      <c r="AI154" s="144"/>
      <c r="AJ154" s="144"/>
    </row>
    <row r="155" spans="1:36" s="1" customFormat="1" ht="6" customHeight="1" thickBot="1">
      <c r="A155" s="108"/>
      <c r="B155" s="109"/>
      <c r="C155" s="109"/>
      <c r="D155" s="147"/>
      <c r="E155" s="231"/>
      <c r="F155" s="231"/>
      <c r="G155" s="25"/>
      <c r="H155" s="110"/>
      <c r="I155" s="110"/>
      <c r="J155" s="110"/>
      <c r="K155" s="110"/>
      <c r="L155" s="148"/>
      <c r="M155" s="148"/>
      <c r="N155" s="148"/>
      <c r="O155" s="148"/>
      <c r="P155" s="148"/>
      <c r="Q155" s="97"/>
      <c r="R155" s="117"/>
      <c r="S155" s="117"/>
      <c r="T155" s="117"/>
      <c r="Y155" s="117"/>
      <c r="AD155" s="144"/>
      <c r="AE155" s="144"/>
      <c r="AF155" s="144"/>
      <c r="AG155" s="144"/>
      <c r="AH155" s="144"/>
      <c r="AI155" s="144"/>
      <c r="AJ155" s="144"/>
    </row>
    <row r="156" spans="1:151" ht="23.25" customHeight="1">
      <c r="A156" s="402" t="str">
        <f ca="1">CONCATENATE("Project Evaluation Concept Report Form (",IF(MONTH(TODAY())&gt;6,YEAR(TODAY()+2*365),YEAR(TODAY()+1*365)),"-",IF(MONTH(TODAY())&gt;6,YEAR(TODAY()+7*365),YEAR(TODAY()+6*365))," TIP)")</f>
        <v>Project Evaluation Concept Report Form (2025-2030 TIP)</v>
      </c>
      <c r="B156" s="403"/>
      <c r="C156" s="403"/>
      <c r="D156" s="403"/>
      <c r="E156" s="403"/>
      <c r="F156" s="403"/>
      <c r="G156" s="403"/>
      <c r="H156" s="403"/>
      <c r="I156" s="403"/>
      <c r="J156" s="403"/>
      <c r="K156" s="403"/>
      <c r="L156" s="403"/>
      <c r="M156" s="403"/>
      <c r="N156" s="403"/>
      <c r="O156" s="403"/>
      <c r="P156" s="403"/>
      <c r="Q156" s="404"/>
      <c r="R156" s="124"/>
      <c r="S156" s="124"/>
      <c r="T156" s="124"/>
      <c r="Z156" s="1"/>
      <c r="AA156" s="122">
        <v>6</v>
      </c>
      <c r="AB156" s="122"/>
      <c r="AC156" s="122"/>
      <c r="AD156" s="122"/>
      <c r="AE156" s="122"/>
      <c r="AF156" s="122"/>
      <c r="AG156" s="122"/>
      <c r="AH156" s="122"/>
      <c r="AI156" s="122"/>
      <c r="AJ156" s="122"/>
      <c r="EP156" s="121"/>
      <c r="EQ156" s="121"/>
      <c r="ER156" s="121"/>
      <c r="ES156" s="121"/>
      <c r="ET156" s="121"/>
      <c r="EU156" s="121"/>
    </row>
    <row r="157" spans="1:151" ht="4.5" customHeight="1" hidden="1">
      <c r="A157" s="466" t="s">
        <v>13</v>
      </c>
      <c r="B157" s="467"/>
      <c r="C157" s="467"/>
      <c r="D157" s="467"/>
      <c r="E157" s="467"/>
      <c r="F157" s="467"/>
      <c r="G157" s="467"/>
      <c r="H157" s="467"/>
      <c r="I157" s="467"/>
      <c r="J157" s="467"/>
      <c r="K157" s="467"/>
      <c r="L157" s="467"/>
      <c r="M157" s="467"/>
      <c r="N157" s="467"/>
      <c r="O157" s="467"/>
      <c r="P157" s="467"/>
      <c r="Q157" s="468"/>
      <c r="R157" s="125"/>
      <c r="S157" s="125"/>
      <c r="T157" s="125"/>
      <c r="W157" s="126"/>
      <c r="Y157" s="127"/>
      <c r="AA157" s="122"/>
      <c r="AB157" s="122"/>
      <c r="AC157" s="122"/>
      <c r="AD157" s="122"/>
      <c r="AE157" s="122"/>
      <c r="AF157" s="122"/>
      <c r="AG157" s="122"/>
      <c r="AH157" s="122"/>
      <c r="AI157" s="122"/>
      <c r="AJ157" s="122"/>
      <c r="EP157" s="121"/>
      <c r="EQ157" s="121"/>
      <c r="ER157" s="121"/>
      <c r="ES157" s="121"/>
      <c r="ET157" s="121"/>
      <c r="EU157" s="121"/>
    </row>
    <row r="158" spans="1:151" ht="16.5" customHeight="1" thickBot="1">
      <c r="A158" s="491" t="s">
        <v>146</v>
      </c>
      <c r="B158" s="492"/>
      <c r="C158" s="492"/>
      <c r="D158" s="492"/>
      <c r="E158" s="492"/>
      <c r="F158" s="492"/>
      <c r="G158" s="492"/>
      <c r="H158" s="492"/>
      <c r="I158" s="492"/>
      <c r="J158" s="492"/>
      <c r="K158" s="492"/>
      <c r="L158" s="492"/>
      <c r="M158" s="492"/>
      <c r="N158" s="492"/>
      <c r="O158" s="492"/>
      <c r="P158" s="492"/>
      <c r="Q158" s="493"/>
      <c r="R158" s="128"/>
      <c r="S158" s="128"/>
      <c r="T158" s="128"/>
      <c r="AA158" s="122"/>
      <c r="AB158" s="122"/>
      <c r="AC158" s="122"/>
      <c r="AD158" s="122"/>
      <c r="AE158" s="122"/>
      <c r="AF158" s="122"/>
      <c r="AG158" s="122"/>
      <c r="AH158" s="122"/>
      <c r="AI158" s="122"/>
      <c r="AJ158" s="122"/>
      <c r="EP158" s="121"/>
      <c r="EQ158" s="121"/>
      <c r="ER158" s="121"/>
      <c r="ES158" s="121"/>
      <c r="ET158" s="121"/>
      <c r="EU158" s="121"/>
    </row>
    <row r="159" spans="1:157" ht="5.25" customHeight="1" hidden="1" thickBot="1">
      <c r="A159" s="98"/>
      <c r="B159" s="19"/>
      <c r="C159" s="19"/>
      <c r="D159" s="19"/>
      <c r="E159" s="222"/>
      <c r="F159" s="222"/>
      <c r="G159" s="19"/>
      <c r="H159" s="19"/>
      <c r="I159" s="19"/>
      <c r="J159" s="19"/>
      <c r="K159" s="19"/>
      <c r="L159" s="19"/>
      <c r="M159" s="19"/>
      <c r="N159" s="19"/>
      <c r="O159" s="19"/>
      <c r="P159" s="19"/>
      <c r="Q159" s="99"/>
      <c r="R159" s="128"/>
      <c r="S159" s="128"/>
      <c r="T159" s="128"/>
      <c r="V159" s="126"/>
      <c r="W159" s="126"/>
      <c r="X159" s="126"/>
      <c r="AA159" s="122"/>
      <c r="AB159" s="122"/>
      <c r="AC159" s="122"/>
      <c r="AD159" s="122"/>
      <c r="AE159" s="122"/>
      <c r="AF159" s="122"/>
      <c r="AG159" s="122"/>
      <c r="AH159" s="122"/>
      <c r="AI159" s="122"/>
      <c r="AJ159" s="122"/>
      <c r="ET159" s="121"/>
      <c r="EU159" s="121"/>
      <c r="EV159" s="121"/>
      <c r="EW159" s="121"/>
      <c r="EX159" s="121"/>
      <c r="EY159" s="121"/>
      <c r="EZ159" s="121"/>
      <c r="FA159" s="121"/>
    </row>
    <row r="160" spans="1:36" ht="22.5" customHeight="1">
      <c r="A160" s="393" t="s">
        <v>193</v>
      </c>
      <c r="B160" s="393"/>
      <c r="C160" s="393"/>
      <c r="D160" s="393"/>
      <c r="E160" s="393"/>
      <c r="F160" s="393"/>
      <c r="G160" s="393"/>
      <c r="H160" s="393"/>
      <c r="I160" s="393"/>
      <c r="J160" s="393"/>
      <c r="K160" s="393"/>
      <c r="L160" s="393"/>
      <c r="M160" s="41"/>
      <c r="N160" s="41"/>
      <c r="O160" s="41"/>
      <c r="P160" s="41"/>
      <c r="Q160" s="69"/>
      <c r="R160" s="117"/>
      <c r="S160" s="117"/>
      <c r="T160" s="117"/>
      <c r="AA160" s="118"/>
      <c r="AB160" s="118"/>
      <c r="AC160" s="118"/>
      <c r="AD160" s="122"/>
      <c r="AE160" s="122"/>
      <c r="AF160" s="122"/>
      <c r="AG160" s="122"/>
      <c r="AH160" s="122"/>
      <c r="AI160" s="122"/>
      <c r="AJ160" s="122"/>
    </row>
    <row r="161" spans="1:157" ht="81.75" customHeight="1">
      <c r="A161" s="469" t="s">
        <v>194</v>
      </c>
      <c r="B161" s="465"/>
      <c r="C161" s="367"/>
      <c r="D161" s="368"/>
      <c r="E161" s="368"/>
      <c r="F161" s="368"/>
      <c r="G161" s="368"/>
      <c r="H161" s="368"/>
      <c r="I161" s="368"/>
      <c r="J161" s="368"/>
      <c r="K161" s="368"/>
      <c r="L161" s="368"/>
      <c r="M161" s="368"/>
      <c r="N161" s="368"/>
      <c r="O161" s="368"/>
      <c r="P161" s="369"/>
      <c r="Q161" s="66"/>
      <c r="R161" s="117"/>
      <c r="S161" s="117"/>
      <c r="T161" s="117"/>
      <c r="V161" s="121"/>
      <c r="W161" s="150"/>
      <c r="Z161" s="118"/>
      <c r="AA161" s="122">
        <v>7</v>
      </c>
      <c r="AB161" s="122"/>
      <c r="AC161" s="122"/>
      <c r="AD161" s="122"/>
      <c r="AE161" s="122"/>
      <c r="AF161" s="122"/>
      <c r="AG161" s="122"/>
      <c r="AH161" s="122"/>
      <c r="AI161" s="122"/>
      <c r="AJ161" s="122"/>
      <c r="ET161" s="121"/>
      <c r="EU161" s="121"/>
      <c r="EV161" s="121"/>
      <c r="EW161" s="121"/>
      <c r="EX161" s="121"/>
      <c r="EY161" s="121"/>
      <c r="EZ161" s="121"/>
      <c r="FA161" s="121"/>
    </row>
    <row r="162" spans="1:157" ht="12.75" customHeight="1" thickBot="1">
      <c r="A162" s="67"/>
      <c r="B162" s="15"/>
      <c r="C162" s="16"/>
      <c r="D162" s="17"/>
      <c r="E162" s="204"/>
      <c r="F162" s="232"/>
      <c r="G162" s="15"/>
      <c r="H162" s="15"/>
      <c r="I162" s="26"/>
      <c r="J162" s="27"/>
      <c r="K162" s="27"/>
      <c r="L162" s="12"/>
      <c r="M162" s="15"/>
      <c r="N162" s="15"/>
      <c r="O162" s="15"/>
      <c r="P162" s="15"/>
      <c r="Q162" s="68"/>
      <c r="R162" s="121"/>
      <c r="S162" s="121"/>
      <c r="T162" s="121"/>
      <c r="U162" s="121"/>
      <c r="V162" s="118" t="s">
        <v>13</v>
      </c>
      <c r="W162" s="151"/>
      <c r="X162" s="152"/>
      <c r="AA162" s="122"/>
      <c r="AB162" s="122"/>
      <c r="AC162" s="122"/>
      <c r="AD162" s="122"/>
      <c r="AE162" s="122"/>
      <c r="AF162" s="122"/>
      <c r="AG162" s="122"/>
      <c r="AH162" s="122"/>
      <c r="AI162" s="122"/>
      <c r="AJ162" s="122"/>
      <c r="ET162" s="121"/>
      <c r="EU162" s="121"/>
      <c r="EV162" s="121"/>
      <c r="EW162" s="121"/>
      <c r="EX162" s="121"/>
      <c r="EY162" s="121"/>
      <c r="EZ162" s="121"/>
      <c r="FA162" s="121"/>
    </row>
    <row r="163" spans="1:157" ht="5.25" customHeight="1" thickBot="1">
      <c r="A163" s="98"/>
      <c r="B163" s="19"/>
      <c r="C163" s="19"/>
      <c r="D163" s="19"/>
      <c r="E163" s="222"/>
      <c r="F163" s="222"/>
      <c r="G163" s="19"/>
      <c r="H163" s="19"/>
      <c r="I163" s="19"/>
      <c r="J163" s="19"/>
      <c r="K163" s="19"/>
      <c r="L163" s="19"/>
      <c r="M163" s="19"/>
      <c r="N163" s="19"/>
      <c r="O163" s="19"/>
      <c r="P163" s="19"/>
      <c r="Q163" s="99"/>
      <c r="R163" s="128"/>
      <c r="S163" s="128"/>
      <c r="T163" s="128"/>
      <c r="V163" s="126"/>
      <c r="W163" s="126"/>
      <c r="X163" s="126"/>
      <c r="AA163" s="122"/>
      <c r="AB163" s="122"/>
      <c r="AC163" s="122"/>
      <c r="AD163" s="122"/>
      <c r="AE163" s="122"/>
      <c r="AF163" s="122"/>
      <c r="AG163" s="122"/>
      <c r="AH163" s="122"/>
      <c r="AI163" s="122"/>
      <c r="AJ163" s="122"/>
      <c r="ET163" s="121"/>
      <c r="EU163" s="121"/>
      <c r="EV163" s="121"/>
      <c r="EW163" s="121"/>
      <c r="EX163" s="121"/>
      <c r="EY163" s="121"/>
      <c r="EZ163" s="121"/>
      <c r="FA163" s="121"/>
    </row>
    <row r="164" spans="1:157" s="132" customFormat="1" ht="30" customHeight="1">
      <c r="A164" s="461" t="s">
        <v>118</v>
      </c>
      <c r="B164" s="462"/>
      <c r="C164" s="462"/>
      <c r="D164" s="462"/>
      <c r="E164" s="462"/>
      <c r="F164" s="462"/>
      <c r="G164" s="462"/>
      <c r="H164" s="462"/>
      <c r="I164" s="462"/>
      <c r="J164" s="462"/>
      <c r="K164" s="462"/>
      <c r="L164" s="462"/>
      <c r="M164" s="462"/>
      <c r="N164" s="462"/>
      <c r="O164" s="462"/>
      <c r="P164" s="462"/>
      <c r="Q164" s="463"/>
      <c r="R164" s="149"/>
      <c r="S164" s="149"/>
      <c r="T164" s="149"/>
      <c r="U164" s="126"/>
      <c r="V164" s="118"/>
      <c r="W164" s="118"/>
      <c r="X164" s="118"/>
      <c r="Y164" s="133"/>
      <c r="Z164" s="121"/>
      <c r="AA164" s="131"/>
      <c r="AB164" s="131"/>
      <c r="AC164" s="131"/>
      <c r="AD164" s="131"/>
      <c r="AE164" s="131"/>
      <c r="AF164" s="131"/>
      <c r="AG164" s="131"/>
      <c r="AH164" s="131"/>
      <c r="AI164" s="131"/>
      <c r="AJ164" s="131"/>
      <c r="ET164" s="133"/>
      <c r="EU164" s="133"/>
      <c r="EV164" s="133"/>
      <c r="EW164" s="133"/>
      <c r="EX164" s="133"/>
      <c r="EY164" s="133"/>
      <c r="EZ164" s="133"/>
      <c r="FA164" s="133"/>
    </row>
    <row r="165" spans="1:157" ht="291" customHeight="1">
      <c r="A165" s="464" t="s">
        <v>311</v>
      </c>
      <c r="B165" s="465"/>
      <c r="C165" s="367"/>
      <c r="D165" s="368"/>
      <c r="E165" s="368"/>
      <c r="F165" s="368"/>
      <c r="G165" s="368"/>
      <c r="H165" s="368"/>
      <c r="I165" s="368"/>
      <c r="J165" s="368"/>
      <c r="K165" s="368"/>
      <c r="L165" s="368"/>
      <c r="M165" s="368"/>
      <c r="N165" s="368"/>
      <c r="O165" s="368"/>
      <c r="P165" s="369"/>
      <c r="Q165" s="66"/>
      <c r="R165" s="117"/>
      <c r="S165" s="117"/>
      <c r="T165" s="117"/>
      <c r="V165" s="121"/>
      <c r="W165" s="150"/>
      <c r="Z165" s="133"/>
      <c r="AA165" s="122">
        <v>7</v>
      </c>
      <c r="AB165" s="122"/>
      <c r="AC165" s="122"/>
      <c r="AD165" s="122"/>
      <c r="AE165" s="122"/>
      <c r="AF165" s="122"/>
      <c r="AG165" s="122"/>
      <c r="AH165" s="122"/>
      <c r="AI165" s="122"/>
      <c r="AJ165" s="122"/>
      <c r="ET165" s="121"/>
      <c r="EU165" s="121"/>
      <c r="EV165" s="121"/>
      <c r="EW165" s="121"/>
      <c r="EX165" s="121"/>
      <c r="EY165" s="121"/>
      <c r="EZ165" s="121"/>
      <c r="FA165" s="121"/>
    </row>
    <row r="166" spans="1:157" ht="12.75" customHeight="1" thickBot="1">
      <c r="A166" s="67"/>
      <c r="B166" s="15"/>
      <c r="C166" s="16"/>
      <c r="D166" s="17"/>
      <c r="E166" s="204"/>
      <c r="F166" s="232"/>
      <c r="G166" s="15"/>
      <c r="H166" s="15"/>
      <c r="I166" s="26"/>
      <c r="J166" s="27"/>
      <c r="K166" s="27"/>
      <c r="L166" s="12"/>
      <c r="M166" s="15"/>
      <c r="N166" s="15"/>
      <c r="O166" s="15"/>
      <c r="P166" s="15"/>
      <c r="Q166" s="68"/>
      <c r="R166" s="121"/>
      <c r="S166" s="121"/>
      <c r="T166" s="121"/>
      <c r="U166" s="121"/>
      <c r="V166" s="118" t="e">
        <f>T(#REF!)</f>
        <v>#REF!</v>
      </c>
      <c r="W166" s="151"/>
      <c r="X166" s="152"/>
      <c r="AA166" s="122"/>
      <c r="AB166" s="122"/>
      <c r="AC166" s="122"/>
      <c r="AD166" s="122"/>
      <c r="AE166" s="122"/>
      <c r="AF166" s="122"/>
      <c r="AG166" s="122"/>
      <c r="AH166" s="122"/>
      <c r="AI166" s="122"/>
      <c r="AJ166" s="122"/>
      <c r="ET166" s="121"/>
      <c r="EU166" s="121"/>
      <c r="EV166" s="121"/>
      <c r="EW166" s="121"/>
      <c r="EX166" s="121"/>
      <c r="EY166" s="121"/>
      <c r="EZ166" s="121"/>
      <c r="FA166" s="121"/>
    </row>
    <row r="167" spans="1:157" s="154" customFormat="1" ht="22.5" customHeight="1" thickBot="1">
      <c r="A167" s="93"/>
      <c r="B167" s="22"/>
      <c r="C167" s="22"/>
      <c r="D167" s="22"/>
      <c r="E167" s="233"/>
      <c r="F167" s="233"/>
      <c r="G167" s="22"/>
      <c r="H167" s="22"/>
      <c r="I167" s="22"/>
      <c r="J167" s="22"/>
      <c r="K167" s="23"/>
      <c r="L167" s="23"/>
      <c r="M167" s="23"/>
      <c r="N167" s="24"/>
      <c r="O167" s="24"/>
      <c r="P167" s="24"/>
      <c r="Q167" s="94"/>
      <c r="R167" s="3"/>
      <c r="S167" s="3"/>
      <c r="T167" s="3"/>
      <c r="U167" s="152"/>
      <c r="V167" s="126" t="s">
        <v>13</v>
      </c>
      <c r="W167" s="118"/>
      <c r="X167" s="126"/>
      <c r="Y167" s="139"/>
      <c r="Z167" s="121"/>
      <c r="AA167" s="153"/>
      <c r="AB167" s="153"/>
      <c r="AC167" s="153"/>
      <c r="AD167" s="153"/>
      <c r="AE167" s="153"/>
      <c r="AF167" s="153"/>
      <c r="AG167" s="153"/>
      <c r="AH167" s="153"/>
      <c r="AI167" s="153"/>
      <c r="AJ167" s="153"/>
      <c r="ET167" s="139"/>
      <c r="EU167" s="139"/>
      <c r="EV167" s="139"/>
      <c r="EW167" s="139"/>
      <c r="EX167" s="139"/>
      <c r="EY167" s="139"/>
      <c r="EZ167" s="139"/>
      <c r="FA167" s="139"/>
    </row>
    <row r="168" spans="1:36" s="132" customFormat="1" ht="30" customHeight="1">
      <c r="A168" s="378" t="s">
        <v>67</v>
      </c>
      <c r="B168" s="379"/>
      <c r="C168" s="379"/>
      <c r="D168" s="379"/>
      <c r="E168" s="379"/>
      <c r="F168" s="379"/>
      <c r="G168" s="379"/>
      <c r="H168" s="379"/>
      <c r="I168" s="379"/>
      <c r="J168" s="379"/>
      <c r="K168" s="41"/>
      <c r="L168" s="42" t="s">
        <v>68</v>
      </c>
      <c r="M168" s="41"/>
      <c r="N168" s="41"/>
      <c r="O168" s="41"/>
      <c r="P168" s="41"/>
      <c r="Q168" s="69"/>
      <c r="R168" s="130"/>
      <c r="S168" s="130"/>
      <c r="T168" s="130"/>
      <c r="U168" s="126"/>
      <c r="V168" s="118"/>
      <c r="W168" s="118"/>
      <c r="X168" s="118"/>
      <c r="Y168" s="133"/>
      <c r="Z168" s="139"/>
      <c r="AA168" s="131"/>
      <c r="AB168" s="131"/>
      <c r="AC168" s="131"/>
      <c r="AD168" s="131"/>
      <c r="AE168" s="131"/>
      <c r="AF168" s="131"/>
      <c r="AG168" s="131"/>
      <c r="AH168" s="131"/>
      <c r="AI168" s="131"/>
      <c r="AJ168" s="131"/>
    </row>
    <row r="169" spans="1:36" ht="30" customHeight="1">
      <c r="A169" s="380" t="s">
        <v>171</v>
      </c>
      <c r="B169" s="381"/>
      <c r="C169" s="381"/>
      <c r="D169" s="381"/>
      <c r="E169" s="381"/>
      <c r="F169" s="381"/>
      <c r="G169" s="381"/>
      <c r="H169" s="381"/>
      <c r="I169" s="381"/>
      <c r="J169" s="381"/>
      <c r="K169" s="382"/>
      <c r="L169" s="331"/>
      <c r="M169" s="2"/>
      <c r="N169" s="2"/>
      <c r="O169" s="2"/>
      <c r="P169" s="2"/>
      <c r="Q169" s="70"/>
      <c r="R169" s="117"/>
      <c r="S169" s="117"/>
      <c r="T169" s="117"/>
      <c r="V169" s="151"/>
      <c r="X169" s="150"/>
      <c r="Z169" s="133"/>
      <c r="AA169" s="122"/>
      <c r="AB169" s="155"/>
      <c r="AC169" s="457"/>
      <c r="AD169" s="457"/>
      <c r="AE169" s="122"/>
      <c r="AF169" s="458" t="s">
        <v>13</v>
      </c>
      <c r="AG169" s="458"/>
      <c r="AH169" s="459"/>
      <c r="AI169" s="459"/>
      <c r="AJ169" s="459"/>
    </row>
    <row r="170" spans="1:36" ht="12.75" customHeight="1">
      <c r="A170" s="71"/>
      <c r="B170" s="2"/>
      <c r="C170" s="2"/>
      <c r="D170" s="2"/>
      <c r="E170" s="264"/>
      <c r="F170" s="264"/>
      <c r="G170" s="2"/>
      <c r="H170" s="2"/>
      <c r="I170" s="2"/>
      <c r="J170" s="2"/>
      <c r="K170" s="2"/>
      <c r="L170" s="2"/>
      <c r="M170" s="2"/>
      <c r="N170" s="2"/>
      <c r="O170" s="2"/>
      <c r="P170" s="2"/>
      <c r="Q170" s="70"/>
      <c r="R170" s="117"/>
      <c r="S170" s="117"/>
      <c r="T170" s="117"/>
      <c r="V170" s="151"/>
      <c r="X170" s="151"/>
      <c r="Y170" s="150"/>
      <c r="AA170" s="156"/>
      <c r="AB170" s="156"/>
      <c r="AC170" s="155"/>
      <c r="AD170" s="155"/>
      <c r="AE170" s="122"/>
      <c r="AF170" s="122"/>
      <c r="AG170" s="122"/>
      <c r="AH170" s="122"/>
      <c r="AI170" s="122"/>
      <c r="AJ170" s="122"/>
    </row>
    <row r="171" spans="1:36" ht="30" customHeight="1">
      <c r="A171" s="380" t="s">
        <v>460</v>
      </c>
      <c r="B171" s="381"/>
      <c r="C171" s="381"/>
      <c r="D171" s="381"/>
      <c r="E171" s="381"/>
      <c r="F171" s="381"/>
      <c r="G171" s="381"/>
      <c r="H171" s="381"/>
      <c r="I171" s="381"/>
      <c r="J171" s="381"/>
      <c r="K171" s="382"/>
      <c r="L171" s="331"/>
      <c r="M171" s="2"/>
      <c r="N171" s="2"/>
      <c r="O171" s="2"/>
      <c r="P171" s="2"/>
      <c r="Q171" s="70"/>
      <c r="R171" s="117"/>
      <c r="S171" s="117"/>
      <c r="T171" s="117"/>
      <c r="V171" s="151"/>
      <c r="X171" s="150"/>
      <c r="Z171" s="150"/>
      <c r="AA171" s="122"/>
      <c r="AB171" s="155"/>
      <c r="AC171" s="457"/>
      <c r="AD171" s="457"/>
      <c r="AE171" s="122"/>
      <c r="AF171" s="458" t="s">
        <v>13</v>
      </c>
      <c r="AG171" s="458"/>
      <c r="AH171" s="459"/>
      <c r="AI171" s="459"/>
      <c r="AJ171" s="459"/>
    </row>
    <row r="172" spans="1:36" ht="12.75" customHeight="1">
      <c r="A172" s="71"/>
      <c r="B172" s="2"/>
      <c r="C172" s="2"/>
      <c r="D172" s="2"/>
      <c r="E172" s="264"/>
      <c r="F172" s="264"/>
      <c r="G172" s="2"/>
      <c r="H172" s="2"/>
      <c r="I172" s="2"/>
      <c r="J172" s="2"/>
      <c r="K172" s="2"/>
      <c r="L172" s="2"/>
      <c r="M172" s="2"/>
      <c r="N172" s="2"/>
      <c r="O172" s="2"/>
      <c r="P172" s="2"/>
      <c r="Q172" s="70"/>
      <c r="R172" s="117"/>
      <c r="S172" s="117"/>
      <c r="T172" s="117"/>
      <c r="V172" s="151"/>
      <c r="X172" s="151"/>
      <c r="Y172" s="150"/>
      <c r="AA172" s="156"/>
      <c r="AB172" s="156"/>
      <c r="AC172" s="155"/>
      <c r="AD172" s="155"/>
      <c r="AE172" s="122"/>
      <c r="AF172" s="122"/>
      <c r="AG172" s="122"/>
      <c r="AH172" s="122"/>
      <c r="AI172" s="122"/>
      <c r="AJ172" s="122"/>
    </row>
    <row r="173" spans="1:36" s="2" customFormat="1" ht="30" customHeight="1">
      <c r="A173" s="380" t="s">
        <v>461</v>
      </c>
      <c r="B173" s="381"/>
      <c r="C173" s="381"/>
      <c r="D173" s="381"/>
      <c r="E173" s="381"/>
      <c r="F173" s="381"/>
      <c r="G173" s="381"/>
      <c r="H173" s="381"/>
      <c r="I173" s="381"/>
      <c r="J173" s="381"/>
      <c r="K173" s="382"/>
      <c r="L173" s="331"/>
      <c r="Q173" s="70"/>
      <c r="R173" s="117"/>
      <c r="S173" s="117"/>
      <c r="T173" s="117"/>
      <c r="U173" s="151"/>
      <c r="V173" s="118"/>
      <c r="W173" s="118"/>
      <c r="X173" s="118"/>
      <c r="Y173" s="120"/>
      <c r="Z173" s="150"/>
      <c r="AA173" s="155"/>
      <c r="AB173" s="155"/>
      <c r="AC173" s="155"/>
      <c r="AD173" s="155"/>
      <c r="AE173" s="155"/>
      <c r="AF173" s="155"/>
      <c r="AG173" s="155"/>
      <c r="AH173" s="155"/>
      <c r="AI173" s="155"/>
      <c r="AJ173" s="155"/>
    </row>
    <row r="174" spans="1:36" ht="12.75" customHeight="1">
      <c r="A174" s="72"/>
      <c r="B174" s="11"/>
      <c r="C174" s="11"/>
      <c r="D174" s="11"/>
      <c r="E174" s="234"/>
      <c r="F174" s="234"/>
      <c r="G174" s="11"/>
      <c r="H174" s="11"/>
      <c r="I174" s="11"/>
      <c r="J174" s="11"/>
      <c r="K174" s="2"/>
      <c r="L174" s="258"/>
      <c r="M174" s="2"/>
      <c r="N174" s="2"/>
      <c r="O174" s="2"/>
      <c r="P174" s="2"/>
      <c r="Q174" s="70"/>
      <c r="R174" s="117"/>
      <c r="S174" s="117"/>
      <c r="T174" s="117"/>
      <c r="Z174" s="120"/>
      <c r="AA174" s="122"/>
      <c r="AB174" s="122"/>
      <c r="AC174" s="122"/>
      <c r="AD174" s="122"/>
      <c r="AE174" s="122"/>
      <c r="AF174" s="122"/>
      <c r="AG174" s="122"/>
      <c r="AH174" s="122"/>
      <c r="AI174" s="122"/>
      <c r="AJ174" s="122"/>
    </row>
    <row r="175" spans="1:36" ht="30" customHeight="1">
      <c r="A175" s="380" t="s">
        <v>462</v>
      </c>
      <c r="B175" s="381"/>
      <c r="C175" s="381"/>
      <c r="D175" s="381"/>
      <c r="E175" s="381"/>
      <c r="F175" s="381"/>
      <c r="G175" s="381"/>
      <c r="H175" s="381"/>
      <c r="I175" s="381"/>
      <c r="J175" s="381"/>
      <c r="K175" s="382"/>
      <c r="L175" s="331"/>
      <c r="M175" s="2"/>
      <c r="N175" s="2"/>
      <c r="O175" s="2"/>
      <c r="P175" s="2"/>
      <c r="Q175" s="70"/>
      <c r="R175" s="117"/>
      <c r="S175" s="117"/>
      <c r="T175" s="117"/>
      <c r="AA175" s="122"/>
      <c r="AB175" s="122"/>
      <c r="AC175" s="122"/>
      <c r="AD175" s="122"/>
      <c r="AE175" s="122"/>
      <c r="AF175" s="122"/>
      <c r="AG175" s="122"/>
      <c r="AH175" s="122"/>
      <c r="AI175" s="122"/>
      <c r="AJ175" s="122"/>
    </row>
    <row r="176" spans="1:36" ht="12.75" customHeight="1">
      <c r="A176" s="72"/>
      <c r="B176" s="11"/>
      <c r="C176" s="11"/>
      <c r="D176" s="11"/>
      <c r="E176" s="234"/>
      <c r="F176" s="234"/>
      <c r="G176" s="11"/>
      <c r="H176" s="11"/>
      <c r="I176" s="11"/>
      <c r="J176" s="11"/>
      <c r="K176" s="2"/>
      <c r="L176" s="258"/>
      <c r="M176" s="2"/>
      <c r="N176" s="2"/>
      <c r="O176" s="2"/>
      <c r="P176" s="2"/>
      <c r="Q176" s="70"/>
      <c r="R176" s="117"/>
      <c r="S176" s="117"/>
      <c r="T176" s="117"/>
      <c r="AA176" s="122"/>
      <c r="AB176" s="122"/>
      <c r="AC176" s="122"/>
      <c r="AD176" s="122"/>
      <c r="AE176" s="122"/>
      <c r="AF176" s="122"/>
      <c r="AG176" s="122"/>
      <c r="AH176" s="122"/>
      <c r="AI176" s="122"/>
      <c r="AJ176" s="122"/>
    </row>
    <row r="177" spans="1:36" ht="30" customHeight="1">
      <c r="A177" s="380" t="s">
        <v>69</v>
      </c>
      <c r="B177" s="381"/>
      <c r="C177" s="381"/>
      <c r="D177" s="381"/>
      <c r="E177" s="381"/>
      <c r="F177" s="381"/>
      <c r="G177" s="381"/>
      <c r="H177" s="381"/>
      <c r="I177" s="381"/>
      <c r="J177" s="381"/>
      <c r="K177" s="382"/>
      <c r="L177" s="331"/>
      <c r="M177" s="2"/>
      <c r="N177" s="2"/>
      <c r="O177" s="2"/>
      <c r="P177" s="2"/>
      <c r="Q177" s="70"/>
      <c r="R177" s="117"/>
      <c r="S177" s="117"/>
      <c r="T177" s="117"/>
      <c r="AA177" s="122"/>
      <c r="AB177" s="122"/>
      <c r="AC177" s="122"/>
      <c r="AD177" s="122"/>
      <c r="AE177" s="122"/>
      <c r="AF177" s="122"/>
      <c r="AG177" s="122"/>
      <c r="AH177" s="122"/>
      <c r="AI177" s="122"/>
      <c r="AJ177" s="122"/>
    </row>
    <row r="178" spans="1:36" ht="12.75" customHeight="1">
      <c r="A178" s="71"/>
      <c r="B178" s="2"/>
      <c r="C178" s="2"/>
      <c r="D178" s="2"/>
      <c r="E178" s="264"/>
      <c r="F178" s="264"/>
      <c r="G178" s="2"/>
      <c r="H178" s="10" t="s">
        <v>13</v>
      </c>
      <c r="I178" s="2"/>
      <c r="J178" s="10" t="s">
        <v>13</v>
      </c>
      <c r="K178" s="1"/>
      <c r="L178" s="10" t="s">
        <v>13</v>
      </c>
      <c r="M178" s="1"/>
      <c r="N178" s="2"/>
      <c r="O178" s="2"/>
      <c r="P178" s="2"/>
      <c r="Q178" s="70"/>
      <c r="R178" s="117"/>
      <c r="S178" s="117"/>
      <c r="T178" s="117"/>
      <c r="AA178" s="122"/>
      <c r="AB178" s="122"/>
      <c r="AC178" s="122"/>
      <c r="AD178" s="122"/>
      <c r="AE178" s="122"/>
      <c r="AF178" s="122"/>
      <c r="AG178" s="122"/>
      <c r="AH178" s="122"/>
      <c r="AI178" s="122"/>
      <c r="AJ178" s="122"/>
    </row>
    <row r="179" spans="1:36" ht="30" customHeight="1">
      <c r="A179" s="380" t="s">
        <v>111</v>
      </c>
      <c r="B179" s="381"/>
      <c r="C179" s="381"/>
      <c r="D179" s="381"/>
      <c r="E179" s="381"/>
      <c r="F179" s="381"/>
      <c r="G179" s="381"/>
      <c r="H179" s="381"/>
      <c r="I179" s="381"/>
      <c r="J179" s="381"/>
      <c r="K179" s="382"/>
      <c r="L179" s="331"/>
      <c r="M179" s="2"/>
      <c r="N179" s="2"/>
      <c r="O179" s="2"/>
      <c r="P179" s="2"/>
      <c r="Q179" s="70"/>
      <c r="R179" s="117"/>
      <c r="S179" s="117"/>
      <c r="T179" s="117"/>
      <c r="AA179" s="122"/>
      <c r="AB179" s="122"/>
      <c r="AC179" s="122"/>
      <c r="AD179" s="122"/>
      <c r="AE179" s="122"/>
      <c r="AF179" s="122"/>
      <c r="AG179" s="122"/>
      <c r="AH179" s="122"/>
      <c r="AI179" s="122"/>
      <c r="AJ179" s="122"/>
    </row>
    <row r="180" spans="1:36" ht="21.75" customHeight="1">
      <c r="A180" s="496" t="s">
        <v>169</v>
      </c>
      <c r="B180" s="497"/>
      <c r="C180" s="497"/>
      <c r="D180" s="497"/>
      <c r="E180" s="497"/>
      <c r="F180" s="497"/>
      <c r="G180" s="497"/>
      <c r="H180" s="497"/>
      <c r="I180" s="497"/>
      <c r="J180" s="497"/>
      <c r="K180" s="497"/>
      <c r="L180" s="497"/>
      <c r="M180" s="497"/>
      <c r="N180" s="497"/>
      <c r="O180" s="497"/>
      <c r="P180" s="497"/>
      <c r="Q180" s="70"/>
      <c r="R180" s="117"/>
      <c r="S180" s="117"/>
      <c r="T180" s="117"/>
      <c r="AA180" s="122"/>
      <c r="AB180" s="122"/>
      <c r="AC180" s="122"/>
      <c r="AD180" s="122"/>
      <c r="AE180" s="122"/>
      <c r="AF180" s="122"/>
      <c r="AG180" s="122"/>
      <c r="AH180" s="122"/>
      <c r="AI180" s="122"/>
      <c r="AJ180" s="122"/>
    </row>
    <row r="181" spans="1:36" ht="24" customHeight="1" thickBot="1">
      <c r="A181" s="71"/>
      <c r="B181" s="2"/>
      <c r="C181" s="2"/>
      <c r="D181" s="2"/>
      <c r="E181" s="264"/>
      <c r="F181" s="264"/>
      <c r="G181" s="2"/>
      <c r="H181" s="10" t="s">
        <v>13</v>
      </c>
      <c r="I181" s="2"/>
      <c r="J181" s="10" t="s">
        <v>13</v>
      </c>
      <c r="K181" s="1"/>
      <c r="L181" s="10" t="s">
        <v>13</v>
      </c>
      <c r="M181" s="1"/>
      <c r="N181" s="2"/>
      <c r="O181" s="2"/>
      <c r="P181" s="2"/>
      <c r="Q181" s="70"/>
      <c r="R181" s="117"/>
      <c r="S181" s="117"/>
      <c r="T181" s="117"/>
      <c r="AA181" s="122"/>
      <c r="AB181" s="122"/>
      <c r="AC181" s="122"/>
      <c r="AD181" s="122"/>
      <c r="AE181" s="122"/>
      <c r="AF181" s="122"/>
      <c r="AG181" s="122"/>
      <c r="AH181" s="122"/>
      <c r="AI181" s="122"/>
      <c r="AJ181" s="122"/>
    </row>
    <row r="182" spans="1:36" ht="51" customHeight="1">
      <c r="A182" s="498" t="s">
        <v>141</v>
      </c>
      <c r="B182" s="499"/>
      <c r="C182" s="499"/>
      <c r="D182" s="499"/>
      <c r="E182" s="499"/>
      <c r="F182" s="499"/>
      <c r="G182" s="499"/>
      <c r="H182" s="499"/>
      <c r="I182" s="499"/>
      <c r="J182" s="499"/>
      <c r="K182" s="499"/>
      <c r="L182" s="499"/>
      <c r="M182" s="499"/>
      <c r="N182" s="499"/>
      <c r="O182" s="499"/>
      <c r="P182" s="499"/>
      <c r="Q182" s="500"/>
      <c r="R182" s="157"/>
      <c r="S182" s="157"/>
      <c r="T182" s="157"/>
      <c r="U182" s="158"/>
      <c r="AA182" s="122"/>
      <c r="AB182" s="122"/>
      <c r="AC182" s="122"/>
      <c r="AD182" s="122"/>
      <c r="AE182" s="122"/>
      <c r="AF182" s="122"/>
      <c r="AG182" s="122"/>
      <c r="AH182" s="122"/>
      <c r="AI182" s="122"/>
      <c r="AJ182" s="122"/>
    </row>
    <row r="183" spans="1:36" ht="26.25" customHeight="1">
      <c r="A183" s="501" t="s">
        <v>114</v>
      </c>
      <c r="B183" s="502"/>
      <c r="C183" s="503" t="s">
        <v>115</v>
      </c>
      <c r="D183" s="503"/>
      <c r="E183" s="503"/>
      <c r="F183" s="503"/>
      <c r="G183" s="504" t="s">
        <v>219</v>
      </c>
      <c r="H183" s="504"/>
      <c r="I183" s="504"/>
      <c r="J183" s="504"/>
      <c r="K183" s="504"/>
      <c r="L183" s="504"/>
      <c r="M183" s="504"/>
      <c r="N183" s="504"/>
      <c r="O183" s="504"/>
      <c r="P183" s="504"/>
      <c r="Q183" s="505"/>
      <c r="R183" s="159"/>
      <c r="S183" s="159"/>
      <c r="T183" s="159"/>
      <c r="U183" s="160"/>
      <c r="AA183" s="122"/>
      <c r="AB183" s="122"/>
      <c r="AC183" s="122"/>
      <c r="AD183" s="122"/>
      <c r="AE183" s="122"/>
      <c r="AF183" s="122"/>
      <c r="AG183" s="122"/>
      <c r="AH183" s="122"/>
      <c r="AI183" s="122"/>
      <c r="AJ183" s="122"/>
    </row>
    <row r="184" spans="1:36" ht="10.5" customHeight="1">
      <c r="A184" s="71"/>
      <c r="B184" s="2"/>
      <c r="C184" s="2"/>
      <c r="D184" s="2"/>
      <c r="E184" s="264"/>
      <c r="F184" s="264"/>
      <c r="G184" s="2"/>
      <c r="H184" s="10" t="s">
        <v>13</v>
      </c>
      <c r="I184" s="2"/>
      <c r="J184" s="10" t="s">
        <v>13</v>
      </c>
      <c r="K184" s="1"/>
      <c r="L184" s="10"/>
      <c r="M184" s="1"/>
      <c r="N184" s="2"/>
      <c r="O184" s="2"/>
      <c r="P184" s="2"/>
      <c r="Q184" s="70"/>
      <c r="R184" s="117"/>
      <c r="S184" s="117"/>
      <c r="T184" s="117"/>
      <c r="U184" s="160"/>
      <c r="AA184" s="122"/>
      <c r="AB184" s="122"/>
      <c r="AC184" s="122"/>
      <c r="AD184" s="122"/>
      <c r="AE184" s="122"/>
      <c r="AF184" s="122"/>
      <c r="AG184" s="122"/>
      <c r="AH184" s="122"/>
      <c r="AI184" s="122"/>
      <c r="AJ184" s="122"/>
    </row>
    <row r="185" spans="1:36" ht="30" customHeight="1">
      <c r="A185" s="506" t="s">
        <v>140</v>
      </c>
      <c r="B185" s="507"/>
      <c r="C185" s="507"/>
      <c r="D185" s="507"/>
      <c r="E185" s="507"/>
      <c r="F185" s="507"/>
      <c r="G185" s="507"/>
      <c r="H185" s="507"/>
      <c r="I185" s="507"/>
      <c r="J185" s="507"/>
      <c r="K185" s="507"/>
      <c r="L185" s="508"/>
      <c r="M185" s="509"/>
      <c r="N185" s="510"/>
      <c r="O185" s="510"/>
      <c r="P185" s="511"/>
      <c r="Q185" s="70"/>
      <c r="R185" s="117"/>
      <c r="S185" s="117"/>
      <c r="T185" s="117"/>
      <c r="U185" s="160"/>
      <c r="AA185" s="122"/>
      <c r="AB185" s="122"/>
      <c r="AC185" s="122"/>
      <c r="AD185" s="122"/>
      <c r="AE185" s="122"/>
      <c r="AF185" s="122"/>
      <c r="AG185" s="122"/>
      <c r="AH185" s="122"/>
      <c r="AI185" s="122"/>
      <c r="AJ185" s="122"/>
    </row>
    <row r="186" spans="1:36" ht="16.5" thickBot="1">
      <c r="A186" s="73"/>
      <c r="B186" s="40"/>
      <c r="C186" s="40"/>
      <c r="D186" s="40"/>
      <c r="E186" s="235"/>
      <c r="F186" s="235"/>
      <c r="G186" s="40"/>
      <c r="H186" s="40"/>
      <c r="I186" s="40"/>
      <c r="J186" s="40"/>
      <c r="K186" s="40"/>
      <c r="L186" s="40"/>
      <c r="M186" s="161"/>
      <c r="N186" s="161"/>
      <c r="O186" s="161"/>
      <c r="P186" s="161"/>
      <c r="Q186" s="105"/>
      <c r="R186" s="162"/>
      <c r="S186" s="162"/>
      <c r="T186" s="162"/>
      <c r="U186" s="160"/>
      <c r="AA186" s="122"/>
      <c r="AB186" s="122"/>
      <c r="AC186" s="122"/>
      <c r="AD186" s="122"/>
      <c r="AE186" s="122"/>
      <c r="AF186" s="122"/>
      <c r="AG186" s="122"/>
      <c r="AH186" s="122"/>
      <c r="AI186" s="122"/>
      <c r="AJ186" s="122"/>
    </row>
    <row r="187" spans="1:36" ht="20.25" thickTop="1">
      <c r="A187" s="533" t="s">
        <v>214</v>
      </c>
      <c r="B187" s="534"/>
      <c r="C187" s="534"/>
      <c r="D187" s="534"/>
      <c r="E187" s="534"/>
      <c r="F187" s="534"/>
      <c r="G187" s="534"/>
      <c r="H187" s="534"/>
      <c r="I187" s="534"/>
      <c r="J187" s="534"/>
      <c r="K187" s="534"/>
      <c r="L187" s="534"/>
      <c r="M187" s="534"/>
      <c r="N187" s="534"/>
      <c r="O187" s="534"/>
      <c r="P187" s="534"/>
      <c r="Q187" s="535"/>
      <c r="R187" s="159"/>
      <c r="S187" s="159"/>
      <c r="T187" s="159"/>
      <c r="U187" s="160"/>
      <c r="AA187" s="122"/>
      <c r="AB187" s="122"/>
      <c r="AC187" s="122"/>
      <c r="AD187" s="122"/>
      <c r="AE187" s="122"/>
      <c r="AF187" s="122"/>
      <c r="AG187" s="122"/>
      <c r="AH187" s="122"/>
      <c r="AI187" s="122"/>
      <c r="AJ187" s="122"/>
    </row>
    <row r="188" spans="1:36" ht="21" customHeight="1">
      <c r="A188" s="536"/>
      <c r="B188" s="537"/>
      <c r="C188" s="537"/>
      <c r="D188" s="537"/>
      <c r="E188" s="537"/>
      <c r="F188" s="537"/>
      <c r="G188" s="537"/>
      <c r="H188" s="537"/>
      <c r="I188" s="537"/>
      <c r="J188" s="537"/>
      <c r="K188" s="537"/>
      <c r="L188" s="537"/>
      <c r="M188" s="537"/>
      <c r="N188" s="537"/>
      <c r="O188" s="537"/>
      <c r="P188" s="537"/>
      <c r="Q188" s="538"/>
      <c r="R188" s="163"/>
      <c r="S188" s="163"/>
      <c r="T188" s="163"/>
      <c r="U188" s="160"/>
      <c r="AA188" s="122"/>
      <c r="AB188" s="122"/>
      <c r="AC188" s="122"/>
      <c r="AD188" s="122"/>
      <c r="AE188" s="122"/>
      <c r="AF188" s="122"/>
      <c r="AG188" s="122"/>
      <c r="AH188" s="122"/>
      <c r="AI188" s="122"/>
      <c r="AJ188" s="122"/>
    </row>
    <row r="189" spans="1:36" ht="21" customHeight="1">
      <c r="A189" s="536"/>
      <c r="B189" s="537"/>
      <c r="C189" s="537"/>
      <c r="D189" s="537"/>
      <c r="E189" s="537"/>
      <c r="F189" s="537"/>
      <c r="G189" s="537"/>
      <c r="H189" s="537"/>
      <c r="I189" s="537"/>
      <c r="J189" s="537"/>
      <c r="K189" s="537"/>
      <c r="L189" s="537"/>
      <c r="M189" s="537"/>
      <c r="N189" s="537"/>
      <c r="O189" s="537"/>
      <c r="P189" s="537"/>
      <c r="Q189" s="538"/>
      <c r="R189" s="163"/>
      <c r="S189" s="163"/>
      <c r="T189" s="163"/>
      <c r="U189" s="160"/>
      <c r="AA189" s="122"/>
      <c r="AB189" s="122"/>
      <c r="AC189" s="122"/>
      <c r="AD189" s="122"/>
      <c r="AE189" s="122"/>
      <c r="AF189" s="122"/>
      <c r="AG189" s="122"/>
      <c r="AH189" s="122"/>
      <c r="AI189" s="122"/>
      <c r="AJ189" s="122"/>
    </row>
    <row r="190" spans="1:36" ht="21" customHeight="1">
      <c r="A190" s="536"/>
      <c r="B190" s="537"/>
      <c r="C190" s="537"/>
      <c r="D190" s="537"/>
      <c r="E190" s="537"/>
      <c r="F190" s="537"/>
      <c r="G190" s="537"/>
      <c r="H190" s="537"/>
      <c r="I190" s="537"/>
      <c r="J190" s="537"/>
      <c r="K190" s="537"/>
      <c r="L190" s="537"/>
      <c r="M190" s="537"/>
      <c r="N190" s="537"/>
      <c r="O190" s="537"/>
      <c r="P190" s="537"/>
      <c r="Q190" s="538"/>
      <c r="R190" s="163"/>
      <c r="S190" s="163"/>
      <c r="T190" s="163"/>
      <c r="U190" s="160"/>
      <c r="AA190" s="122"/>
      <c r="AB190" s="122"/>
      <c r="AC190" s="122"/>
      <c r="AD190" s="122"/>
      <c r="AE190" s="122"/>
      <c r="AF190" s="122"/>
      <c r="AG190" s="122"/>
      <c r="AH190" s="122"/>
      <c r="AI190" s="122"/>
      <c r="AJ190" s="122"/>
    </row>
    <row r="191" spans="1:36" ht="21" customHeight="1">
      <c r="A191" s="539"/>
      <c r="B191" s="540"/>
      <c r="C191" s="540"/>
      <c r="D191" s="540"/>
      <c r="E191" s="540"/>
      <c r="F191" s="540"/>
      <c r="G191" s="540"/>
      <c r="H191" s="540"/>
      <c r="I191" s="540"/>
      <c r="J191" s="540"/>
      <c r="K191" s="540"/>
      <c r="L191" s="540"/>
      <c r="M191" s="540"/>
      <c r="N191" s="540"/>
      <c r="O191" s="540"/>
      <c r="P191" s="540"/>
      <c r="Q191" s="541"/>
      <c r="R191" s="163"/>
      <c r="S191" s="163"/>
      <c r="T191" s="163"/>
      <c r="U191" s="160"/>
      <c r="AA191" s="122"/>
      <c r="AB191" s="122"/>
      <c r="AC191" s="122"/>
      <c r="AD191" s="122"/>
      <c r="AE191" s="122"/>
      <c r="AF191" s="122"/>
      <c r="AG191" s="122"/>
      <c r="AH191" s="122"/>
      <c r="AI191" s="122"/>
      <c r="AJ191" s="122"/>
    </row>
    <row r="192" spans="1:36" ht="11.25" customHeight="1">
      <c r="A192" s="71"/>
      <c r="B192" s="2"/>
      <c r="C192" s="2"/>
      <c r="D192" s="2"/>
      <c r="E192" s="264"/>
      <c r="F192" s="264"/>
      <c r="G192" s="2"/>
      <c r="H192" s="2"/>
      <c r="I192" s="2"/>
      <c r="J192" s="2"/>
      <c r="K192" s="2"/>
      <c r="L192" s="2"/>
      <c r="M192" s="2"/>
      <c r="N192" s="2"/>
      <c r="O192" s="2"/>
      <c r="P192" s="2"/>
      <c r="Q192" s="70"/>
      <c r="R192" s="163"/>
      <c r="S192" s="163"/>
      <c r="T192" s="163"/>
      <c r="U192" s="160"/>
      <c r="AA192" s="122"/>
      <c r="AB192" s="122"/>
      <c r="AC192" s="122"/>
      <c r="AD192" s="122"/>
      <c r="AE192" s="122"/>
      <c r="AF192" s="122"/>
      <c r="AG192" s="122"/>
      <c r="AH192" s="122"/>
      <c r="AI192" s="122"/>
      <c r="AJ192" s="122"/>
    </row>
    <row r="193" spans="1:36" ht="24.75" customHeight="1">
      <c r="A193" s="512" t="s">
        <v>170</v>
      </c>
      <c r="B193" s="513"/>
      <c r="C193" s="513"/>
      <c r="D193" s="513"/>
      <c r="E193" s="513"/>
      <c r="F193" s="513"/>
      <c r="G193" s="513"/>
      <c r="H193" s="513"/>
      <c r="I193" s="513"/>
      <c r="J193" s="513"/>
      <c r="K193" s="513"/>
      <c r="L193" s="514" t="s">
        <v>312</v>
      </c>
      <c r="M193" s="515"/>
      <c r="N193" s="515"/>
      <c r="O193" s="515"/>
      <c r="P193" s="515"/>
      <c r="Q193" s="516"/>
      <c r="R193" s="117"/>
      <c r="S193" s="117"/>
      <c r="T193" s="117"/>
      <c r="U193" s="160"/>
      <c r="AA193" s="122"/>
      <c r="AB193" s="122"/>
      <c r="AC193" s="122"/>
      <c r="AD193" s="122"/>
      <c r="AE193" s="122"/>
      <c r="AF193" s="122"/>
      <c r="AG193" s="122"/>
      <c r="AH193" s="122"/>
      <c r="AI193" s="122"/>
      <c r="AJ193" s="122"/>
    </row>
    <row r="194" spans="1:36" ht="24.75" customHeight="1">
      <c r="A194" s="512"/>
      <c r="B194" s="513"/>
      <c r="C194" s="513"/>
      <c r="D194" s="513"/>
      <c r="E194" s="513"/>
      <c r="F194" s="513"/>
      <c r="G194" s="513"/>
      <c r="H194" s="513"/>
      <c r="I194" s="513"/>
      <c r="J194" s="513"/>
      <c r="K194" s="513"/>
      <c r="L194" s="515"/>
      <c r="M194" s="515"/>
      <c r="N194" s="515"/>
      <c r="O194" s="515"/>
      <c r="P194" s="515"/>
      <c r="Q194" s="516"/>
      <c r="R194" s="164"/>
      <c r="S194" s="164"/>
      <c r="T194" s="164"/>
      <c r="U194" s="160"/>
      <c r="AA194" s="122"/>
      <c r="AB194" s="122"/>
      <c r="AC194" s="122"/>
      <c r="AD194" s="122"/>
      <c r="AE194" s="122"/>
      <c r="AF194" s="122"/>
      <c r="AG194" s="122"/>
      <c r="AH194" s="122"/>
      <c r="AI194" s="122"/>
      <c r="AJ194" s="122"/>
    </row>
    <row r="195" spans="1:36" ht="24.75" customHeight="1">
      <c r="A195" s="512"/>
      <c r="B195" s="513"/>
      <c r="C195" s="513"/>
      <c r="D195" s="513"/>
      <c r="E195" s="513"/>
      <c r="F195" s="513"/>
      <c r="G195" s="513"/>
      <c r="H195" s="513"/>
      <c r="I195" s="513"/>
      <c r="J195" s="513"/>
      <c r="K195" s="513"/>
      <c r="L195" s="515"/>
      <c r="M195" s="515"/>
      <c r="N195" s="515"/>
      <c r="O195" s="515"/>
      <c r="P195" s="515"/>
      <c r="Q195" s="516"/>
      <c r="R195" s="164"/>
      <c r="S195" s="164"/>
      <c r="T195" s="164"/>
      <c r="U195" s="160"/>
      <c r="AA195" s="122"/>
      <c r="AB195" s="122"/>
      <c r="AC195" s="122"/>
      <c r="AD195" s="122"/>
      <c r="AE195" s="122"/>
      <c r="AF195" s="122"/>
      <c r="AG195" s="122"/>
      <c r="AH195" s="122"/>
      <c r="AI195" s="122"/>
      <c r="AJ195" s="122"/>
    </row>
    <row r="196" spans="1:36" ht="9.75" customHeight="1">
      <c r="A196" s="74"/>
      <c r="B196" s="2"/>
      <c r="C196" s="2"/>
      <c r="D196" s="2"/>
      <c r="E196" s="264"/>
      <c r="F196" s="264"/>
      <c r="G196" s="2"/>
      <c r="H196" s="2"/>
      <c r="I196" s="2"/>
      <c r="J196" s="2"/>
      <c r="K196" s="2"/>
      <c r="L196" s="2"/>
      <c r="M196" s="259"/>
      <c r="N196" s="259"/>
      <c r="O196" s="259"/>
      <c r="P196" s="259"/>
      <c r="Q196" s="75"/>
      <c r="R196" s="164"/>
      <c r="S196" s="164"/>
      <c r="T196" s="164"/>
      <c r="U196" s="160"/>
      <c r="AA196" s="122"/>
      <c r="AB196" s="122"/>
      <c r="AC196" s="122"/>
      <c r="AD196" s="122"/>
      <c r="AE196" s="122"/>
      <c r="AF196" s="122"/>
      <c r="AG196" s="122"/>
      <c r="AH196" s="122"/>
      <c r="AI196" s="122"/>
      <c r="AJ196" s="122"/>
    </row>
    <row r="197" spans="1:36" ht="38.25" customHeight="1">
      <c r="A197" s="517" t="s">
        <v>313</v>
      </c>
      <c r="B197" s="518"/>
      <c r="C197" s="518"/>
      <c r="D197" s="518"/>
      <c r="E197" s="518"/>
      <c r="F197" s="518"/>
      <c r="G197" s="518"/>
      <c r="H197" s="519"/>
      <c r="I197" s="2"/>
      <c r="J197" s="518" t="s">
        <v>112</v>
      </c>
      <c r="K197" s="518"/>
      <c r="L197" s="518"/>
      <c r="M197" s="518"/>
      <c r="N197" s="518"/>
      <c r="O197" s="520"/>
      <c r="P197" s="521"/>
      <c r="Q197" s="75"/>
      <c r="R197" s="164"/>
      <c r="S197" s="164"/>
      <c r="T197" s="164"/>
      <c r="U197" s="160"/>
      <c r="AA197" s="122"/>
      <c r="AB197" s="122"/>
      <c r="AC197" s="122"/>
      <c r="AD197" s="122"/>
      <c r="AE197" s="122"/>
      <c r="AF197" s="122"/>
      <c r="AG197" s="122"/>
      <c r="AH197" s="122"/>
      <c r="AI197" s="122"/>
      <c r="AJ197" s="122"/>
    </row>
    <row r="198" spans="1:36" ht="10.5" customHeight="1">
      <c r="A198" s="517"/>
      <c r="B198" s="518"/>
      <c r="C198" s="518"/>
      <c r="D198" s="518"/>
      <c r="E198" s="518"/>
      <c r="F198" s="518"/>
      <c r="G198" s="518"/>
      <c r="H198" s="519"/>
      <c r="I198" s="2"/>
      <c r="J198" s="518"/>
      <c r="K198" s="518"/>
      <c r="L198" s="518"/>
      <c r="M198" s="518"/>
      <c r="N198" s="518"/>
      <c r="O198" s="522"/>
      <c r="P198" s="523"/>
      <c r="Q198" s="70"/>
      <c r="R198" s="164"/>
      <c r="S198" s="164"/>
      <c r="T198" s="164"/>
      <c r="U198" s="160"/>
      <c r="AA198" s="122"/>
      <c r="AB198" s="122"/>
      <c r="AC198" s="122"/>
      <c r="AD198" s="122"/>
      <c r="AE198" s="122"/>
      <c r="AF198" s="122"/>
      <c r="AG198" s="122"/>
      <c r="AH198" s="122"/>
      <c r="AI198" s="122"/>
      <c r="AJ198" s="122"/>
    </row>
    <row r="199" spans="1:36" ht="14.25" customHeight="1">
      <c r="A199" s="524" t="s">
        <v>117</v>
      </c>
      <c r="B199" s="525"/>
      <c r="C199" s="525"/>
      <c r="D199" s="525"/>
      <c r="E199" s="525"/>
      <c r="F199" s="525"/>
      <c r="G199" s="525"/>
      <c r="H199" s="525"/>
      <c r="I199" s="525"/>
      <c r="J199" s="525"/>
      <c r="K199" s="525"/>
      <c r="L199" s="525"/>
      <c r="M199" s="525"/>
      <c r="N199" s="525"/>
      <c r="O199" s="525"/>
      <c r="P199" s="525"/>
      <c r="Q199" s="526"/>
      <c r="R199" s="117"/>
      <c r="S199" s="117"/>
      <c r="T199" s="117"/>
      <c r="U199" s="160"/>
      <c r="AA199" s="122"/>
      <c r="AB199" s="122"/>
      <c r="AC199" s="122"/>
      <c r="AD199" s="122"/>
      <c r="AE199" s="122"/>
      <c r="AF199" s="122"/>
      <c r="AG199" s="122"/>
      <c r="AH199" s="122"/>
      <c r="AI199" s="122"/>
      <c r="AJ199" s="122"/>
    </row>
    <row r="200" spans="1:36" ht="14.25" customHeight="1">
      <c r="A200" s="524"/>
      <c r="B200" s="525"/>
      <c r="C200" s="525"/>
      <c r="D200" s="525"/>
      <c r="E200" s="525"/>
      <c r="F200" s="525"/>
      <c r="G200" s="525"/>
      <c r="H200" s="525"/>
      <c r="I200" s="525"/>
      <c r="J200" s="525"/>
      <c r="K200" s="525"/>
      <c r="L200" s="525"/>
      <c r="M200" s="525"/>
      <c r="N200" s="525"/>
      <c r="O200" s="525"/>
      <c r="P200" s="525"/>
      <c r="Q200" s="526"/>
      <c r="R200" s="117"/>
      <c r="S200" s="117"/>
      <c r="T200" s="117"/>
      <c r="U200" s="160"/>
      <c r="AA200" s="122"/>
      <c r="AB200" s="122"/>
      <c r="AC200" s="122"/>
      <c r="AD200" s="122"/>
      <c r="AE200" s="122"/>
      <c r="AF200" s="122"/>
      <c r="AG200" s="122"/>
      <c r="AH200" s="122"/>
      <c r="AI200" s="122"/>
      <c r="AJ200" s="122"/>
    </row>
    <row r="201" spans="1:36" ht="14.25" customHeight="1">
      <c r="A201" s="524"/>
      <c r="B201" s="525"/>
      <c r="C201" s="525"/>
      <c r="D201" s="525"/>
      <c r="E201" s="525"/>
      <c r="F201" s="525"/>
      <c r="G201" s="525"/>
      <c r="H201" s="525"/>
      <c r="I201" s="525"/>
      <c r="J201" s="525"/>
      <c r="K201" s="525"/>
      <c r="L201" s="525"/>
      <c r="M201" s="525"/>
      <c r="N201" s="525"/>
      <c r="O201" s="525"/>
      <c r="P201" s="525"/>
      <c r="Q201" s="526"/>
      <c r="R201" s="117"/>
      <c r="S201" s="117"/>
      <c r="T201" s="117"/>
      <c r="U201" s="160"/>
      <c r="AA201" s="122"/>
      <c r="AB201" s="122"/>
      <c r="AC201" s="122"/>
      <c r="AD201" s="122"/>
      <c r="AE201" s="122"/>
      <c r="AF201" s="122"/>
      <c r="AG201" s="122"/>
      <c r="AH201" s="122"/>
      <c r="AI201" s="122"/>
      <c r="AJ201" s="122"/>
    </row>
    <row r="202" spans="1:36" ht="14.25" customHeight="1">
      <c r="A202" s="524"/>
      <c r="B202" s="525"/>
      <c r="C202" s="525"/>
      <c r="D202" s="525"/>
      <c r="E202" s="525"/>
      <c r="F202" s="525"/>
      <c r="G202" s="525"/>
      <c r="H202" s="525"/>
      <c r="I202" s="525"/>
      <c r="J202" s="525"/>
      <c r="K202" s="525"/>
      <c r="L202" s="525"/>
      <c r="M202" s="525"/>
      <c r="N202" s="525"/>
      <c r="O202" s="525"/>
      <c r="P202" s="525"/>
      <c r="Q202" s="526"/>
      <c r="R202" s="117"/>
      <c r="S202" s="117"/>
      <c r="T202" s="117"/>
      <c r="U202" s="160"/>
      <c r="AA202" s="122"/>
      <c r="AB202" s="122"/>
      <c r="AC202" s="122"/>
      <c r="AD202" s="122"/>
      <c r="AE202" s="122"/>
      <c r="AF202" s="122"/>
      <c r="AG202" s="122"/>
      <c r="AH202" s="122"/>
      <c r="AI202" s="122"/>
      <c r="AJ202" s="122"/>
    </row>
    <row r="203" spans="1:36" ht="14.25" customHeight="1">
      <c r="A203" s="524"/>
      <c r="B203" s="525"/>
      <c r="C203" s="525"/>
      <c r="D203" s="525"/>
      <c r="E203" s="525"/>
      <c r="F203" s="525"/>
      <c r="G203" s="525"/>
      <c r="H203" s="525"/>
      <c r="I203" s="525"/>
      <c r="J203" s="525"/>
      <c r="K203" s="525"/>
      <c r="L203" s="525"/>
      <c r="M203" s="525"/>
      <c r="N203" s="525"/>
      <c r="O203" s="525"/>
      <c r="P203" s="525"/>
      <c r="Q203" s="526"/>
      <c r="R203" s="117"/>
      <c r="S203" s="117"/>
      <c r="T203" s="117"/>
      <c r="U203" s="160"/>
      <c r="AA203" s="122"/>
      <c r="AB203" s="122"/>
      <c r="AC203" s="122"/>
      <c r="AD203" s="122"/>
      <c r="AE203" s="122"/>
      <c r="AF203" s="122"/>
      <c r="AG203" s="122"/>
      <c r="AH203" s="122"/>
      <c r="AI203" s="122"/>
      <c r="AJ203" s="122"/>
    </row>
    <row r="204" spans="1:36" ht="14.25" customHeight="1">
      <c r="A204" s="524"/>
      <c r="B204" s="525"/>
      <c r="C204" s="525"/>
      <c r="D204" s="525"/>
      <c r="E204" s="525"/>
      <c r="F204" s="525"/>
      <c r="G204" s="525"/>
      <c r="H204" s="525"/>
      <c r="I204" s="525"/>
      <c r="J204" s="525"/>
      <c r="K204" s="525"/>
      <c r="L204" s="525"/>
      <c r="M204" s="525"/>
      <c r="N204" s="525"/>
      <c r="O204" s="525"/>
      <c r="P204" s="525"/>
      <c r="Q204" s="526"/>
      <c r="R204" s="117"/>
      <c r="S204" s="117"/>
      <c r="T204" s="117"/>
      <c r="U204" s="160"/>
      <c r="AA204" s="122"/>
      <c r="AB204" s="122"/>
      <c r="AC204" s="122"/>
      <c r="AD204" s="122"/>
      <c r="AE204" s="122"/>
      <c r="AF204" s="122"/>
      <c r="AG204" s="122"/>
      <c r="AH204" s="122"/>
      <c r="AI204" s="122"/>
      <c r="AJ204" s="122"/>
    </row>
    <row r="205" spans="1:36" ht="14.25" customHeight="1">
      <c r="A205" s="524"/>
      <c r="B205" s="525"/>
      <c r="C205" s="525"/>
      <c r="D205" s="525"/>
      <c r="E205" s="525"/>
      <c r="F205" s="525"/>
      <c r="G205" s="525"/>
      <c r="H205" s="525"/>
      <c r="I205" s="525"/>
      <c r="J205" s="525"/>
      <c r="K205" s="525"/>
      <c r="L205" s="525"/>
      <c r="M205" s="525"/>
      <c r="N205" s="525"/>
      <c r="O205" s="525"/>
      <c r="P205" s="525"/>
      <c r="Q205" s="526"/>
      <c r="R205" s="117"/>
      <c r="S205" s="117"/>
      <c r="T205" s="117"/>
      <c r="U205" s="160"/>
      <c r="AA205" s="122"/>
      <c r="AB205" s="122"/>
      <c r="AC205" s="122"/>
      <c r="AD205" s="122"/>
      <c r="AE205" s="122"/>
      <c r="AF205" s="122"/>
      <c r="AG205" s="122"/>
      <c r="AH205" s="122"/>
      <c r="AI205" s="122"/>
      <c r="AJ205" s="122"/>
    </row>
    <row r="206" spans="1:36" ht="15.75" hidden="1" thickBot="1">
      <c r="A206" s="527"/>
      <c r="B206" s="528"/>
      <c r="C206" s="528"/>
      <c r="D206" s="528"/>
      <c r="E206" s="528"/>
      <c r="F206" s="528"/>
      <c r="G206" s="528"/>
      <c r="H206" s="528"/>
      <c r="I206" s="528"/>
      <c r="J206" s="528"/>
      <c r="K206" s="528"/>
      <c r="L206" s="528"/>
      <c r="M206" s="528"/>
      <c r="N206" s="528"/>
      <c r="O206" s="528"/>
      <c r="P206" s="528"/>
      <c r="Q206" s="529"/>
      <c r="R206" s="165"/>
      <c r="S206" s="165"/>
      <c r="T206" s="165"/>
      <c r="U206" s="166"/>
      <c r="AA206" s="122"/>
      <c r="AB206" s="122"/>
      <c r="AC206" s="122"/>
      <c r="AD206" s="122"/>
      <c r="AE206" s="122"/>
      <c r="AF206" s="122"/>
      <c r="AG206" s="122"/>
      <c r="AH206" s="122"/>
      <c r="AI206" s="122"/>
      <c r="AJ206" s="122"/>
    </row>
    <row r="207" ht="15" hidden="1"/>
    <row r="208" ht="15" hidden="1">
      <c r="B208" s="324" t="s">
        <v>241</v>
      </c>
    </row>
    <row r="209" ht="15" hidden="1">
      <c r="B209" s="324" t="s">
        <v>242</v>
      </c>
    </row>
    <row r="210" ht="15" hidden="1">
      <c r="B210" s="324" t="s">
        <v>243</v>
      </c>
    </row>
    <row r="211" ht="15" hidden="1">
      <c r="B211" s="324" t="s">
        <v>244</v>
      </c>
    </row>
    <row r="212" ht="15" hidden="1">
      <c r="B212" s="324" t="s">
        <v>245</v>
      </c>
    </row>
    <row r="213" ht="15" hidden="1">
      <c r="B213" s="324" t="s">
        <v>246</v>
      </c>
    </row>
    <row r="214" ht="15" hidden="1">
      <c r="B214" s="324" t="s">
        <v>247</v>
      </c>
    </row>
    <row r="215" ht="15" hidden="1">
      <c r="B215" s="324" t="s">
        <v>248</v>
      </c>
    </row>
    <row r="216" ht="15" hidden="1">
      <c r="B216" s="324" t="s">
        <v>249</v>
      </c>
    </row>
    <row r="217" ht="15" hidden="1">
      <c r="B217" s="324" t="s">
        <v>250</v>
      </c>
    </row>
    <row r="218" ht="15" hidden="1">
      <c r="B218" s="324" t="s">
        <v>251</v>
      </c>
    </row>
    <row r="219" ht="15" hidden="1">
      <c r="B219" s="324" t="s">
        <v>252</v>
      </c>
    </row>
    <row r="220" ht="15" hidden="1">
      <c r="B220" s="324" t="s">
        <v>253</v>
      </c>
    </row>
    <row r="221" ht="15" hidden="1">
      <c r="B221" s="324" t="s">
        <v>254</v>
      </c>
    </row>
    <row r="222" ht="15" hidden="1">
      <c r="B222" s="324" t="s">
        <v>255</v>
      </c>
    </row>
    <row r="223" ht="15" hidden="1">
      <c r="B223" s="324" t="s">
        <v>256</v>
      </c>
    </row>
    <row r="224" ht="15" hidden="1">
      <c r="B224" s="324" t="s">
        <v>257</v>
      </c>
    </row>
    <row r="225" ht="15" hidden="1">
      <c r="B225" s="324" t="s">
        <v>258</v>
      </c>
    </row>
    <row r="226" ht="15" hidden="1">
      <c r="B226" s="324" t="s">
        <v>259</v>
      </c>
    </row>
    <row r="227" ht="15" hidden="1">
      <c r="B227" s="324" t="s">
        <v>260</v>
      </c>
    </row>
    <row r="228" ht="15" hidden="1">
      <c r="B228" s="324" t="s">
        <v>261</v>
      </c>
    </row>
    <row r="229" ht="15" hidden="1">
      <c r="B229" s="324" t="s">
        <v>262</v>
      </c>
    </row>
    <row r="230" ht="15" hidden="1">
      <c r="B230" s="324" t="s">
        <v>263</v>
      </c>
    </row>
    <row r="231" ht="15" hidden="1">
      <c r="B231" s="324" t="s">
        <v>264</v>
      </c>
    </row>
    <row r="232" ht="15" hidden="1">
      <c r="B232" s="324" t="s">
        <v>265</v>
      </c>
    </row>
    <row r="233" ht="15" hidden="1">
      <c r="B233" s="324" t="s">
        <v>266</v>
      </c>
    </row>
    <row r="234" ht="15" hidden="1">
      <c r="B234" s="324" t="s">
        <v>267</v>
      </c>
    </row>
    <row r="235" ht="15" hidden="1">
      <c r="B235" s="324" t="s">
        <v>268</v>
      </c>
    </row>
    <row r="236" ht="15" hidden="1">
      <c r="B236" s="324" t="s">
        <v>269</v>
      </c>
    </row>
    <row r="237" ht="15" hidden="1">
      <c r="B237" s="324" t="s">
        <v>270</v>
      </c>
    </row>
    <row r="238" ht="15" hidden="1">
      <c r="B238" s="324" t="s">
        <v>271</v>
      </c>
    </row>
    <row r="239" ht="15" hidden="1">
      <c r="B239" s="324" t="s">
        <v>272</v>
      </c>
    </row>
    <row r="240" ht="15" hidden="1">
      <c r="B240" s="324" t="s">
        <v>273</v>
      </c>
    </row>
    <row r="241" ht="15" hidden="1">
      <c r="B241" s="324" t="s">
        <v>274</v>
      </c>
    </row>
    <row r="242" ht="15" hidden="1">
      <c r="B242" s="324" t="s">
        <v>275</v>
      </c>
    </row>
    <row r="243" ht="15" hidden="1">
      <c r="B243" s="324" t="s">
        <v>276</v>
      </c>
    </row>
    <row r="244" ht="15" hidden="1">
      <c r="B244" s="324" t="s">
        <v>277</v>
      </c>
    </row>
    <row r="245" ht="15" hidden="1">
      <c r="B245" s="324" t="s">
        <v>278</v>
      </c>
    </row>
    <row r="246" ht="15" hidden="1">
      <c r="B246" s="324" t="s">
        <v>279</v>
      </c>
    </row>
    <row r="247" ht="15" hidden="1">
      <c r="B247" s="324" t="s">
        <v>280</v>
      </c>
    </row>
    <row r="248" ht="15" hidden="1">
      <c r="B248" s="324" t="s">
        <v>281</v>
      </c>
    </row>
    <row r="249" ht="15" hidden="1">
      <c r="B249" s="324" t="s">
        <v>282</v>
      </c>
    </row>
    <row r="250" ht="15" hidden="1">
      <c r="B250" s="324" t="s">
        <v>283</v>
      </c>
    </row>
    <row r="251" ht="15" hidden="1">
      <c r="B251" s="324" t="s">
        <v>284</v>
      </c>
    </row>
    <row r="252" ht="15" hidden="1">
      <c r="B252" s="324" t="s">
        <v>285</v>
      </c>
    </row>
    <row r="253" ht="15" hidden="1">
      <c r="B253" s="324" t="s">
        <v>286</v>
      </c>
    </row>
    <row r="254" ht="15" hidden="1">
      <c r="B254" s="324" t="s">
        <v>287</v>
      </c>
    </row>
    <row r="255" ht="15" hidden="1">
      <c r="B255" s="324" t="s">
        <v>288</v>
      </c>
    </row>
    <row r="256" ht="15" hidden="1">
      <c r="B256" s="324" t="s">
        <v>289</v>
      </c>
    </row>
    <row r="257" ht="15" hidden="1">
      <c r="B257" s="324" t="s">
        <v>290</v>
      </c>
    </row>
    <row r="258" ht="15" hidden="1">
      <c r="B258" s="324" t="s">
        <v>291</v>
      </c>
    </row>
    <row r="259" ht="15" hidden="1">
      <c r="B259" s="324" t="s">
        <v>292</v>
      </c>
    </row>
    <row r="260" ht="15" hidden="1">
      <c r="B260" s="324" t="s">
        <v>293</v>
      </c>
    </row>
    <row r="261" ht="15" hidden="1">
      <c r="B261" s="324" t="s">
        <v>294</v>
      </c>
    </row>
    <row r="262" ht="15" hidden="1">
      <c r="B262" s="324" t="s">
        <v>295</v>
      </c>
    </row>
    <row r="263" ht="15" hidden="1">
      <c r="B263" s="324" t="s">
        <v>296</v>
      </c>
    </row>
    <row r="264" ht="15" hidden="1">
      <c r="B264" s="324" t="s">
        <v>297</v>
      </c>
    </row>
    <row r="265" ht="15" hidden="1">
      <c r="B265" s="324" t="s">
        <v>298</v>
      </c>
    </row>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sheetData>
  <sheetProtection password="979F" sheet="1" selectLockedCells="1"/>
  <mergeCells count="280">
    <mergeCell ref="L85:M86"/>
    <mergeCell ref="A85:E86"/>
    <mergeCell ref="A160:L160"/>
    <mergeCell ref="O142:P142"/>
    <mergeCell ref="O144:P144"/>
    <mergeCell ref="O146:P146"/>
    <mergeCell ref="A45:F45"/>
    <mergeCell ref="M56:N56"/>
    <mergeCell ref="A88:C89"/>
    <mergeCell ref="D88:Q89"/>
    <mergeCell ref="F85:G86"/>
    <mergeCell ref="H85:I86"/>
    <mergeCell ref="O150:P150"/>
    <mergeCell ref="O153:P154"/>
    <mergeCell ref="O152:P152"/>
    <mergeCell ref="E127:F127"/>
    <mergeCell ref="E126:F126"/>
    <mergeCell ref="O126:P127"/>
    <mergeCell ref="O129:P130"/>
    <mergeCell ref="K129:N130"/>
    <mergeCell ref="E129:F130"/>
    <mergeCell ref="G129:I130"/>
    <mergeCell ref="J129:J130"/>
    <mergeCell ref="C138:P138"/>
    <mergeCell ref="L45:N45"/>
    <mergeCell ref="O45:P45"/>
    <mergeCell ref="O116:P116"/>
    <mergeCell ref="O119:P119"/>
    <mergeCell ref="O121:P121"/>
    <mergeCell ref="O108:P113"/>
    <mergeCell ref="I59:O59"/>
    <mergeCell ref="O56:P56"/>
    <mergeCell ref="E99:F99"/>
    <mergeCell ref="E102:F102"/>
    <mergeCell ref="I102:Q103"/>
    <mergeCell ref="J93:N93"/>
    <mergeCell ref="E70:F70"/>
    <mergeCell ref="E60:H60"/>
    <mergeCell ref="I60:O60"/>
    <mergeCell ref="E64:H65"/>
    <mergeCell ref="I64:Q65"/>
    <mergeCell ref="J85:K86"/>
    <mergeCell ref="I56:J56"/>
    <mergeCell ref="D56:F56"/>
    <mergeCell ref="E105:F106"/>
    <mergeCell ref="E21:F21"/>
    <mergeCell ref="A91:F91"/>
    <mergeCell ref="E93:F93"/>
    <mergeCell ref="A97:M97"/>
    <mergeCell ref="I58:O58"/>
    <mergeCell ref="G45:I45"/>
    <mergeCell ref="I62:O62"/>
    <mergeCell ref="C33:E33"/>
    <mergeCell ref="F36:G36"/>
    <mergeCell ref="E39:F39"/>
    <mergeCell ref="A42:F42"/>
    <mergeCell ref="O43:P43"/>
    <mergeCell ref="L43:N43"/>
    <mergeCell ref="A43:F43"/>
    <mergeCell ref="N37:O37"/>
    <mergeCell ref="N39:O39"/>
    <mergeCell ref="H36:I36"/>
    <mergeCell ref="J36:K36"/>
    <mergeCell ref="L36:M36"/>
    <mergeCell ref="N36:Q36"/>
    <mergeCell ref="A31:Q31"/>
    <mergeCell ref="O50:P50"/>
    <mergeCell ref="I44:K44"/>
    <mergeCell ref="P37:Q37"/>
    <mergeCell ref="P39:Q39"/>
    <mergeCell ref="E37:F37"/>
    <mergeCell ref="N33:P33"/>
    <mergeCell ref="O51:P51"/>
    <mergeCell ref="O52:P52"/>
    <mergeCell ref="E50:F50"/>
    <mergeCell ref="E51:F51"/>
    <mergeCell ref="E52:F52"/>
    <mergeCell ref="K49:P49"/>
    <mergeCell ref="K50:L52"/>
    <mergeCell ref="D49:J49"/>
    <mergeCell ref="B7:Q7"/>
    <mergeCell ref="A199:Q206"/>
    <mergeCell ref="A105:D106"/>
    <mergeCell ref="A169:K169"/>
    <mergeCell ref="A127:B127"/>
    <mergeCell ref="I126:J126"/>
    <mergeCell ref="A142:C142"/>
    <mergeCell ref="A117:Q117"/>
    <mergeCell ref="F116:H116"/>
    <mergeCell ref="A187:Q191"/>
    <mergeCell ref="A193:K195"/>
    <mergeCell ref="L193:Q195"/>
    <mergeCell ref="A197:G198"/>
    <mergeCell ref="H197:H198"/>
    <mergeCell ref="J197:N198"/>
    <mergeCell ref="O197:P198"/>
    <mergeCell ref="A180:P180"/>
    <mergeCell ref="A182:Q182"/>
    <mergeCell ref="A183:B183"/>
    <mergeCell ref="C183:F183"/>
    <mergeCell ref="G183:Q183"/>
    <mergeCell ref="A185:L185"/>
    <mergeCell ref="M185:P185"/>
    <mergeCell ref="AC171:AD171"/>
    <mergeCell ref="AF171:AJ171"/>
    <mergeCell ref="A173:K173"/>
    <mergeCell ref="A175:K175"/>
    <mergeCell ref="A177:K177"/>
    <mergeCell ref="A179:K179"/>
    <mergeCell ref="A157:Q157"/>
    <mergeCell ref="A158:Q158"/>
    <mergeCell ref="A144:C144"/>
    <mergeCell ref="A146:C146"/>
    <mergeCell ref="A148:C148"/>
    <mergeCell ref="A150:C150"/>
    <mergeCell ref="G152:G153"/>
    <mergeCell ref="A156:Q156"/>
    <mergeCell ref="I150:K150"/>
    <mergeCell ref="O148:P148"/>
    <mergeCell ref="C119:D119"/>
    <mergeCell ref="C121:D121"/>
    <mergeCell ref="C123:D123"/>
    <mergeCell ref="G119:H119"/>
    <mergeCell ref="G121:H121"/>
    <mergeCell ref="E119:F119"/>
    <mergeCell ref="E121:F121"/>
    <mergeCell ref="E123:F123"/>
    <mergeCell ref="G108:N113"/>
    <mergeCell ref="I105:Q106"/>
    <mergeCell ref="K126:N127"/>
    <mergeCell ref="J119:K119"/>
    <mergeCell ref="J121:K121"/>
    <mergeCell ref="M119:N119"/>
    <mergeCell ref="O123:P123"/>
    <mergeCell ref="M116:N116"/>
    <mergeCell ref="J116:K116"/>
    <mergeCell ref="G115:P115"/>
    <mergeCell ref="A102:D102"/>
    <mergeCell ref="B100:F100"/>
    <mergeCell ref="G99:H100"/>
    <mergeCell ref="I99:Q100"/>
    <mergeCell ref="A119:B123"/>
    <mergeCell ref="A115:F115"/>
    <mergeCell ref="B103:F103"/>
    <mergeCell ref="A111:F113"/>
    <mergeCell ref="G123:H123"/>
    <mergeCell ref="G102:H103"/>
    <mergeCell ref="I95:J95"/>
    <mergeCell ref="L95:N95"/>
    <mergeCell ref="H70:I70"/>
    <mergeCell ref="L70:M70"/>
    <mergeCell ref="G93:H93"/>
    <mergeCell ref="A93:D93"/>
    <mergeCell ref="N74:P74"/>
    <mergeCell ref="O93:P93"/>
    <mergeCell ref="O95:P95"/>
    <mergeCell ref="N85:O86"/>
    <mergeCell ref="AC169:AD169"/>
    <mergeCell ref="AF169:AJ169"/>
    <mergeCell ref="H152:K154"/>
    <mergeCell ref="A164:Q164"/>
    <mergeCell ref="A165:B165"/>
    <mergeCell ref="A81:Q81"/>
    <mergeCell ref="A161:B161"/>
    <mergeCell ref="C161:P161"/>
    <mergeCell ref="A152:F153"/>
    <mergeCell ref="A95:C95"/>
    <mergeCell ref="A8:Q8"/>
    <mergeCell ref="A9:Q9"/>
    <mergeCell ref="L15:Q15"/>
    <mergeCell ref="L19:Q19"/>
    <mergeCell ref="J15:K15"/>
    <mergeCell ref="J17:K17"/>
    <mergeCell ref="A17:A19"/>
    <mergeCell ref="O11:Q11"/>
    <mergeCell ref="L21:Q21"/>
    <mergeCell ref="J21:K21"/>
    <mergeCell ref="J19:K19"/>
    <mergeCell ref="A33:B33"/>
    <mergeCell ref="C17:H17"/>
    <mergeCell ref="A23:B23"/>
    <mergeCell ref="F33:H33"/>
    <mergeCell ref="I33:J33"/>
    <mergeCell ref="D25:F25"/>
    <mergeCell ref="K33:M33"/>
    <mergeCell ref="L23:Q23"/>
    <mergeCell ref="A11:B11"/>
    <mergeCell ref="I11:K11"/>
    <mergeCell ref="M11:N11"/>
    <mergeCell ref="D11:H11"/>
    <mergeCell ref="C19:H19"/>
    <mergeCell ref="B21:C21"/>
    <mergeCell ref="L17:Q17"/>
    <mergeCell ref="C15:H15"/>
    <mergeCell ref="A15:B15"/>
    <mergeCell ref="N28:Q28"/>
    <mergeCell ref="D28:G28"/>
    <mergeCell ref="A27:Q27"/>
    <mergeCell ref="A36:B36"/>
    <mergeCell ref="L28:M28"/>
    <mergeCell ref="E68:F68"/>
    <mergeCell ref="C68:D68"/>
    <mergeCell ref="A50:B52"/>
    <mergeCell ref="M50:N50"/>
    <mergeCell ref="G43:I43"/>
    <mergeCell ref="J23:K23"/>
    <mergeCell ref="A30:F30"/>
    <mergeCell ref="A25:B25"/>
    <mergeCell ref="A28:C28"/>
    <mergeCell ref="J28:K28"/>
    <mergeCell ref="H28:I28"/>
    <mergeCell ref="C23:G23"/>
    <mergeCell ref="G25:H25"/>
    <mergeCell ref="A99:D99"/>
    <mergeCell ref="F95:G95"/>
    <mergeCell ref="G105:H106"/>
    <mergeCell ref="M123:N123"/>
    <mergeCell ref="M51:N51"/>
    <mergeCell ref="M52:N52"/>
    <mergeCell ref="A53:Q53"/>
    <mergeCell ref="A80:Q80"/>
    <mergeCell ref="A82:Q82"/>
    <mergeCell ref="G74:I74"/>
    <mergeCell ref="A108:B110"/>
    <mergeCell ref="C108:D110"/>
    <mergeCell ref="M121:N121"/>
    <mergeCell ref="L153:L154"/>
    <mergeCell ref="M153:M154"/>
    <mergeCell ref="N153:N154"/>
    <mergeCell ref="F142:G142"/>
    <mergeCell ref="A132:B132"/>
    <mergeCell ref="A125:L125"/>
    <mergeCell ref="A140:H140"/>
    <mergeCell ref="I142:K142"/>
    <mergeCell ref="I144:K144"/>
    <mergeCell ref="I140:K140"/>
    <mergeCell ref="C136:P136"/>
    <mergeCell ref="A134:B134"/>
    <mergeCell ref="F144:G144"/>
    <mergeCell ref="C134:P134"/>
    <mergeCell ref="A138:B138"/>
    <mergeCell ref="A129:D130"/>
    <mergeCell ref="C132:P132"/>
    <mergeCell ref="A168:J168"/>
    <mergeCell ref="A171:K171"/>
    <mergeCell ref="F146:G146"/>
    <mergeCell ref="F148:G148"/>
    <mergeCell ref="F150:G150"/>
    <mergeCell ref="I146:K146"/>
    <mergeCell ref="I148:K148"/>
    <mergeCell ref="A136:B136"/>
    <mergeCell ref="G127:I127"/>
    <mergeCell ref="J123:K123"/>
    <mergeCell ref="C165:P165"/>
    <mergeCell ref="D54:H54"/>
    <mergeCell ref="J54:P54"/>
    <mergeCell ref="L72:M72"/>
    <mergeCell ref="E59:H59"/>
    <mergeCell ref="E62:H62"/>
    <mergeCell ref="A116:E116"/>
    <mergeCell ref="A60:C61"/>
    <mergeCell ref="D60:D61"/>
    <mergeCell ref="A64:C65"/>
    <mergeCell ref="D64:D65"/>
    <mergeCell ref="E58:H58"/>
    <mergeCell ref="E72:F72"/>
    <mergeCell ref="E74:F74"/>
    <mergeCell ref="C72:D72"/>
    <mergeCell ref="A58:D59"/>
    <mergeCell ref="A68:B74"/>
    <mergeCell ref="A56:B56"/>
    <mergeCell ref="L68:M68"/>
    <mergeCell ref="C74:D74"/>
    <mergeCell ref="G72:I72"/>
    <mergeCell ref="N47:P47"/>
    <mergeCell ref="E47:H47"/>
    <mergeCell ref="E61:H61"/>
    <mergeCell ref="I61:O61"/>
    <mergeCell ref="G68:I68"/>
    <mergeCell ref="C70:D70"/>
  </mergeCells>
  <dataValidations count="35">
    <dataValidation allowBlank="1" error="Enter Funding Type" sqref="H197 N28:P28 D21 J28 O197"/>
    <dataValidation allowBlank="1" sqref="J104 C138 C132 N74:P74 C134 C136 B103 D101:E101 J101 B100 D104:E104"/>
    <dataValidation errorStyle="warning" type="textLength" operator="lessThan" allowBlank="1" showInputMessage="1" showErrorMessage="1" promptTitle="Warning" prompt="Please limit description to 1000 characters." sqref="Q161 Q165">
      <formula1>1000</formula1>
    </dataValidation>
    <dataValidation errorStyle="warning" type="list" allowBlank="1" showErrorMessage="1" error="Enter Funding Type" sqref="Q32:R32 R27:T27 Q34:R34 Q166 Q162 R167:T167 R11:T11 Q12:T13 Q35:T35 S32:T34">
      <formula1>$I$17:$I$19</formula1>
    </dataValidation>
    <dataValidation type="list" allowBlank="1" showErrorMessage="1" sqref="E102">
      <formula1>$X$116:$X$121</formula1>
    </dataValidation>
    <dataValidation type="list" allowBlank="1" showErrorMessage="1" sqref="J129 O129 P131 O126 E129">
      <formula1>$V$119:$V$123</formula1>
    </dataValidation>
    <dataValidation type="list" allowBlank="1" showInputMessage="1" showErrorMessage="1" error="Please select one of the 4 choices" sqref="C33">
      <formula1>$AA$13:$AA$19</formula1>
    </dataValidation>
    <dataValidation errorStyle="warning" type="list" allowBlank="1" showInputMessage="1" showErrorMessage="1" promptTitle="Information" prompt="Davis and Weber Counties are UDOT Region One and the Salt Lake Area is UDOT Region Two" sqref="H26:H28">
      <formula1>$Y$14:$Y$15</formula1>
    </dataValidation>
    <dataValidation errorStyle="warning" type="textLength" operator="lessThan" allowBlank="1" showInputMessage="1" showErrorMessage="1" promptTitle="Warning" prompt="Please limit description to 325 characters." sqref="R31:T31">
      <formula1>325</formula1>
    </dataValidation>
    <dataValidation type="list" allowBlank="1" showInputMessage="1" showErrorMessage="1" error="Please select one of the 4 choices" sqref="I33:J33">
      <formula1>$AC$13:$AC$19</formula1>
    </dataValidation>
    <dataValidation type="list" allowBlank="1" showInputMessage="1" showErrorMessage="1" error="Please select one" sqref="N33:Q33">
      <formula1>$AE$13:$AE$16</formula1>
    </dataValidation>
    <dataValidation errorStyle="warning" type="list" allowBlank="1" showInputMessage="1" showErrorMessage="1" promptTitle="Information" prompt="Box Elder, Weber, and Davis Counties are UDOT Region One and the Salt Lake Area is UDOT Region Two" sqref="G25:H25">
      <formula1>$Y$14:$Y$15</formula1>
    </dataValidation>
    <dataValidation errorStyle="warning" type="textLength" operator="lessThanOrEqual" allowBlank="1" showInputMessage="1" showErrorMessage="1" promptTitle="Warning" prompt="Please limit description to 325 characters." sqref="A31">
      <formula1>325</formula1>
    </dataValidation>
    <dataValidation errorStyle="warning" type="list" allowBlank="1" showInputMessage="1" showErrorMessage="1" sqref="I93 O93">
      <formula1>$W$72:$W$75</formula1>
    </dataValidation>
    <dataValidation type="list" allowBlank="1" showErrorMessage="1" sqref="E68 L148:O148 L146:O146 L144:O144 L142:O142 C127:E127 L150:O150 G152 D150:E150 H148 H146 H144 H142 D148:E148 H150 D146:E146 D144:E144 D142:E142 L169 E70 E72 J70 J72 J74 N70:O70 N72:O72 M74 O95 D95:E95 E99 E93 E123 L175 J68 N68:O68 E74 O123 E119 E121 I119 I121 I123 L119 L121 L123 E105 O119 O121 L171 L179 L173 L177 L153:O153 D60 D64">
      <formula1>$W$42:$W$43</formula1>
    </dataValidation>
    <dataValidation showErrorMessage="1" errorTitle="Submission Date" sqref="M185"/>
    <dataValidation type="list" allowBlank="1" showErrorMessage="1" sqref="X126">
      <formula1>$W$42:$W$49</formula1>
    </dataValidation>
    <dataValidation allowBlank="1" showInputMessage="1" sqref="P118"/>
    <dataValidation type="textLength" operator="lessThan" allowBlank="1" showInputMessage="1" showErrorMessage="1" promptTitle="Warning" prompt="Please limit description to 1000 characters." sqref="C165">
      <formula1>1000</formula1>
    </dataValidation>
    <dataValidation type="list" allowBlank="1" showInputMessage="1" showErrorMessage="1" promptTitle="Select the County" sqref="C25">
      <formula1>$Y$17:$Y$20</formula1>
    </dataValidation>
    <dataValidation errorStyle="warning" type="list" allowBlank="1" showInputMessage="1" showErrorMessage="1" sqref="C26:C28">
      <formula1>$Y$18:$Y$20</formula1>
    </dataValidation>
    <dataValidation type="list" allowBlank="1" showErrorMessage="1" error="Make a Selection" sqref="P104 O108">
      <formula1>$U$91:$U$95</formula1>
    </dataValidation>
    <dataValidation type="list" allowBlank="1" showErrorMessage="1" errorTitle="Percent of Trucks" sqref="C108">
      <formula1>$X$94:$X$96</formula1>
    </dataValidation>
    <dataValidation type="textLength" operator="lessThan" allowBlank="1" showErrorMessage="1" sqref="C161:P161">
      <formula1>1000</formula1>
    </dataValidation>
    <dataValidation type="list" allowBlank="1" showErrorMessage="1" sqref="J127">
      <formula1>$V$128:$V$154</formula1>
    </dataValidation>
    <dataValidation type="list" allowBlank="1" showErrorMessage="1" error="Select One" sqref="P37">
      <formula1>$AA$19:$AA$30</formula1>
    </dataValidation>
    <dataValidation type="list" allowBlank="1" showInputMessage="1" sqref="I35 I166:K166 I162:K162 I12:K13 I32:K32 I34:K34">
      <formula1>$W$14:$W$36</formula1>
    </dataValidation>
    <dataValidation type="list" allowBlank="1" showInputMessage="1" showErrorMessage="1" promptTitle="Select Improvement Type" sqref="I11:K11">
      <formula1>$W$14:$W$39</formula1>
    </dataValidation>
    <dataValidation allowBlank="1" showInputMessage="1" promptTitle="Notice" prompt="Cost Estimates should be calculated from the &quot;23-28 Concept Cost Estimation Form&quot;" sqref="D28:G28"/>
    <dataValidation type="list" allowBlank="1" showInputMessage="1" showErrorMessage="1" sqref="I58:O62">
      <formula1>$B$208:$B$265</formula1>
    </dataValidation>
    <dataValidation errorStyle="warning" type="list" allowBlank="1" showInputMessage="1" showErrorMessage="1" sqref="L116 I116">
      <formula1>$Z$94:$Z$99</formula1>
    </dataValidation>
    <dataValidation errorStyle="warning" type="list" allowBlank="1" showInputMessage="1" showErrorMessage="1" sqref="O116:P116">
      <formula1>$Z$102:$Z$103</formula1>
    </dataValidation>
    <dataValidation errorStyle="warning" type="list" allowBlank="1" showErrorMessage="1" error="Enter Funding Type" sqref="O11:Q11">
      <formula1>$I$17:$I$21</formula1>
    </dataValidation>
    <dataValidation type="list" allowBlank="1" showInputMessage="1" showErrorMessage="1" sqref="F84:G87">
      <formula1>$X$72:$X$75</formula1>
    </dataValidation>
    <dataValidation type="list" allowBlank="1" showInputMessage="1" showErrorMessage="1" sqref="J85 N85">
      <formula1>$Z$72:$Z$80</formula1>
    </dataValidation>
  </dataValidations>
  <hyperlinks>
    <hyperlink ref="K33:M33" r:id="rId1" display="Regional Transportation Plan (click here for RTP Interactive Map)"/>
    <hyperlink ref="F33:H33" r:id="rId2" display="Fnctional Classification (click here for Map)"/>
    <hyperlink ref="K50:L52" r:id="rId3" display="Project Safety Index from UDOT Traffic and Safety Data                                                                             (2013-2015)"/>
    <hyperlink ref="L23" r:id="rId4" display="bwuthrich@wfrc.org"/>
    <hyperlink ref="A111:C111" r:id="rId5" display="UDOT Link for Percent of                                                                         Freight Trucks"/>
    <hyperlink ref="G115:K115" r:id="rId6" display="Interactive Map Link for Access to Opportunities "/>
    <hyperlink ref="C183:F183" r:id="rId7" display="bwuthrich@wfrc.org"/>
    <hyperlink ref="G115:L115" r:id="rId8" display="Link for &quot;Access to Opportunity Reference Interactive Map&quot;"/>
    <hyperlink ref="A43:F43" r:id="rId9" display="Utah Statewide Annual Average Daily Traffic (AADT - Historic &amp; Forecast"/>
    <hyperlink ref="A45:F45" r:id="rId10" display="Link for Transit Information"/>
    <hyperlink ref="A58:D59" r:id="rId11" display="Link for the US RAP Data"/>
  </hyperlinks>
  <printOptions horizontalCentered="1" verticalCentered="1"/>
  <pageMargins left="0.35" right="0.35" top="0.3" bottom="0.35" header="0.25" footer="0.3"/>
  <pageSetup fitToHeight="3" horizontalDpi="600" verticalDpi="600" orientation="portrait" scale="56" r:id="rId13"/>
  <headerFooter>
    <oddFooter>&amp;L&amp;A&amp;C&amp;P&amp;R&amp;D</oddFooter>
  </headerFooter>
  <rowBreaks count="2" manualBreakCount="2">
    <brk id="79" max="16" man="1"/>
    <brk id="155" max="16"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Registered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R Wuthrich</dc:creator>
  <cp:keywords/>
  <dc:description/>
  <cp:lastModifiedBy>Ben Wuthrich</cp:lastModifiedBy>
  <cp:lastPrinted>2022-10-20T17:24:06Z</cp:lastPrinted>
  <dcterms:created xsi:type="dcterms:W3CDTF">2009-04-15T18:07:39Z</dcterms:created>
  <dcterms:modified xsi:type="dcterms:W3CDTF">2023-10-31T16:24:10Z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